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135"/>
  </bookViews>
  <sheets>
    <sheet name="2017" sheetId="1" r:id="rId1"/>
    <sheet name="2018" sheetId="2" r:id="rId2"/>
  </sheets>
  <definedNames>
    <definedName name="_xlnm._FilterDatabase" localSheetId="0" hidden="1">'2017'!$A$5:$B$34</definedName>
    <definedName name="_xlnm.Print_Area" localSheetId="0">'2017'!$A$2:$E$34</definedName>
    <definedName name="_xlnm.Print_Titles" localSheetId="0">'2017'!$2:$4</definedName>
    <definedName name="Z_57911A62_D377_48B7_B1BF_6AF703C80A7B_.wvu.Cols" localSheetId="0" hidden="1">'2017'!#REF!</definedName>
    <definedName name="Z_57911A62_D377_48B7_B1BF_6AF703C80A7B_.wvu.PrintArea" localSheetId="0" hidden="1">'2017'!$A$2:$B$34</definedName>
    <definedName name="Z_57911A62_D377_48B7_B1BF_6AF703C80A7B_.wvu.PrintTitles" localSheetId="0" hidden="1">'2017'!$2:$4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7" i="2" l="1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29" i="2"/>
  <c r="D129" i="2"/>
  <c r="G128" i="2"/>
  <c r="D128" i="2"/>
  <c r="G127" i="2"/>
  <c r="D127" i="2"/>
  <c r="G126" i="2"/>
  <c r="D126" i="2"/>
  <c r="G125" i="2"/>
  <c r="D125" i="2"/>
  <c r="G124" i="2"/>
  <c r="D124" i="2"/>
  <c r="G122" i="2"/>
  <c r="D122" i="2"/>
  <c r="G121" i="2"/>
  <c r="D121" i="2"/>
  <c r="G120" i="2"/>
  <c r="D120" i="2"/>
  <c r="F119" i="2"/>
  <c r="G119" i="2" s="1"/>
  <c r="D119" i="2"/>
  <c r="C119" i="2"/>
  <c r="G118" i="2"/>
  <c r="D118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1" i="2"/>
  <c r="D101" i="2"/>
  <c r="G100" i="2"/>
  <c r="D100" i="2"/>
  <c r="G99" i="2"/>
  <c r="D99" i="2"/>
  <c r="G98" i="2"/>
  <c r="D98" i="2"/>
  <c r="G97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8" i="1" l="1"/>
</calcChain>
</file>

<file path=xl/sharedStrings.xml><?xml version="1.0" encoding="utf-8"?>
<sst xmlns="http://schemas.openxmlformats.org/spreadsheetml/2006/main" count="434" uniqueCount="75">
  <si>
    <t>Comm</t>
  </si>
  <si>
    <t>Curent Customer Count</t>
  </si>
  <si>
    <t>Monthly Average</t>
  </si>
  <si>
    <t>12 Month Count</t>
  </si>
  <si>
    <t>Service Level</t>
  </si>
  <si>
    <t>MF</t>
  </si>
  <si>
    <t>Residential</t>
  </si>
  <si>
    <t>Ancillary</t>
  </si>
  <si>
    <t>n/a</t>
  </si>
  <si>
    <t>Extra 32-gal Garbage Units</t>
  </si>
  <si>
    <t>Extra 96-gal Yard Waste Units</t>
  </si>
  <si>
    <t xml:space="preserve">Extra 32-gal Garbage Units </t>
  </si>
  <si>
    <t xml:space="preserve">Extra Garbage Yardage </t>
  </si>
  <si>
    <t>Extra Garbage Pickups per FEL Container Size 1 yd</t>
  </si>
  <si>
    <t>Extra Garbage Pickups per FEL Container Size 1.5 yd</t>
  </si>
  <si>
    <t>Extra Garbage Pickups per FEL Container Size 2 yd</t>
  </si>
  <si>
    <t>Extra Garbage Pickups per FEL Container Size 3 yd</t>
  </si>
  <si>
    <t>Extra Garbage Pickups per FEL Container Size 4 yd</t>
  </si>
  <si>
    <t>Extra Garbage Pickups per FEL Container Size 6 yd</t>
  </si>
  <si>
    <t>Extra Garbage Pickups per FEL Container Size 8 yd</t>
  </si>
  <si>
    <t>Extra Garbage Pickups per FEL Container Size 2 yd Compactor</t>
  </si>
  <si>
    <t>Extra Garbage Pickups per FEL Container Size 3 yd Compactor</t>
  </si>
  <si>
    <t>Extra Garbage Pickups per FEL Container Size 4 yd Compactor</t>
  </si>
  <si>
    <t>Extra Garbage Pickups per FEL Container Size 6 yd Compactor</t>
  </si>
  <si>
    <t>Drive-in Charge - Weekly service</t>
  </si>
  <si>
    <t>Clean/Deodorize YW/FW Cart</t>
  </si>
  <si>
    <t xml:space="preserve">Return Trip </t>
  </si>
  <si>
    <t xml:space="preserve">Redelivery </t>
  </si>
  <si>
    <t>Overweight/Overloaded Fee</t>
  </si>
  <si>
    <t>Carry-Out Surcharge</t>
  </si>
  <si>
    <t>Temporary</t>
  </si>
  <si>
    <t xml:space="preserve">Temporary 1 Yard Container </t>
  </si>
  <si>
    <t>Temporary 1.5 Yard Container</t>
  </si>
  <si>
    <t>Temporary 2 Yard Container</t>
  </si>
  <si>
    <t>Temporary 3 Yard Container</t>
  </si>
  <si>
    <t>Temporary 4 Yard Container</t>
  </si>
  <si>
    <t>Temporary 6 Yard Container</t>
  </si>
  <si>
    <t>Carry-Out Service (per can)</t>
  </si>
  <si>
    <t>1x wk Roll-Out Container &gt;5', per each 10' increment thereafter</t>
  </si>
  <si>
    <t>2x wk Roll-Out Container &gt;5', per each 10' increment thereafter</t>
  </si>
  <si>
    <t>3x wk Roll-Out Container &gt;5', per each 10' increment thereafter</t>
  </si>
  <si>
    <t>4x wk Roll-Out Container &gt;5', per each 10' increment thereafter</t>
  </si>
  <si>
    <t>5x wk Roll-Out Container &gt;5', per each 10' increment thereafter</t>
  </si>
  <si>
    <t>Unlock Container (no lock fees apply to recycling containers)</t>
  </si>
  <si>
    <t>1x wk Gate Opening</t>
  </si>
  <si>
    <t>2x wk Gate Opening</t>
  </si>
  <si>
    <t>3x wk Gate Opening</t>
  </si>
  <si>
    <t>4x wk Gate Opening</t>
  </si>
  <si>
    <t>5x wk Gate Opening</t>
  </si>
  <si>
    <t>Drive-in Charge</t>
  </si>
  <si>
    <t>Carry-Out Service</t>
  </si>
  <si>
    <t>Steam Clean Size 1 yd</t>
  </si>
  <si>
    <t>Steam Clean Size 2 yd</t>
  </si>
  <si>
    <t>Steam Clean Size 3 yd</t>
  </si>
  <si>
    <t>Steam Clean Size 4 yd</t>
  </si>
  <si>
    <t>Steam Clean Size 6 yd</t>
  </si>
  <si>
    <t>Steam Clean Size 8 yd</t>
  </si>
  <si>
    <t>Drop-box</t>
  </si>
  <si>
    <t>Solid Drop-box Lid - Additional Charge (per month)</t>
  </si>
  <si>
    <t>Drop-Box Containers</t>
  </si>
  <si>
    <t>12 Month Haul Tonnage</t>
  </si>
  <si>
    <t>Average Monthly Haul Tonnage</t>
  </si>
  <si>
    <t>Noncompacted Service</t>
  </si>
  <si>
    <t>10 Cu. Yd. Container</t>
  </si>
  <si>
    <t>20 Cu. Yd. Container</t>
  </si>
  <si>
    <t>25 Cu. Yd. Container</t>
  </si>
  <si>
    <t>30 Cu. Yd. Container</t>
  </si>
  <si>
    <t>40 Cu. Yd. Container</t>
  </si>
  <si>
    <t>Noncompacted Service-Temp.</t>
  </si>
  <si>
    <t>15 Cu. Yd. Container</t>
  </si>
  <si>
    <t>Compacted Service</t>
  </si>
  <si>
    <t>35 Cu. Yd. Container</t>
  </si>
  <si>
    <t>2018 Service Counts</t>
  </si>
  <si>
    <t>2017 Service Counts - Extras</t>
  </si>
  <si>
    <t>City of Federal Way Solid Waste &amp;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</si>
</sst>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6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ourie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4" fillId="0" borderId="0" applyFont="0" applyFill="0" applyBorder="0" applyAlignment="0" applyProtection="0"/>
  </cellStyleXfs>
  <cellXfs count="70">
    <xf numFmtId="164" fontId="0" fillId="0" borderId="0" xfId="0"/>
    <xf numFmtId="164" fontId="1" fillId="0" borderId="0" xfId="0" applyFont="1"/>
    <xf numFmtId="0" fontId="1" fillId="0" borderId="2" xfId="0" applyNumberFormat="1" applyFont="1" applyFill="1" applyBorder="1" applyAlignment="1" applyProtection="1">
      <alignment horizontal="center"/>
    </xf>
    <xf numFmtId="164" fontId="1" fillId="0" borderId="6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2" fillId="2" borderId="7" xfId="0" applyFont="1" applyFill="1" applyBorder="1" applyAlignment="1">
      <alignment horizontal="center" wrapText="1"/>
    </xf>
    <xf numFmtId="164" fontId="2" fillId="2" borderId="8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1" fillId="0" borderId="4" xfId="0" applyFont="1" applyFill="1" applyBorder="1" applyAlignment="1" applyProtection="1">
      <alignment horizontal="center"/>
    </xf>
    <xf numFmtId="164" fontId="1" fillId="0" borderId="5" xfId="0" applyFont="1" applyFill="1" applyBorder="1" applyAlignment="1" applyProtection="1">
      <alignment horizontal="left"/>
    </xf>
    <xf numFmtId="164" fontId="1" fillId="0" borderId="11" xfId="0" applyFont="1" applyFill="1" applyBorder="1" applyAlignment="1" applyProtection="1">
      <alignment horizontal="left"/>
    </xf>
    <xf numFmtId="164" fontId="2" fillId="2" borderId="12" xfId="0" applyFont="1" applyFill="1" applyBorder="1" applyAlignment="1">
      <alignment horizontal="center" wrapText="1"/>
    </xf>
    <xf numFmtId="164" fontId="1" fillId="0" borderId="0" xfId="0" applyFont="1" applyAlignment="1"/>
    <xf numFmtId="164" fontId="3" fillId="0" borderId="0" xfId="0" applyFont="1" applyAlignment="1">
      <alignment vertical="center"/>
    </xf>
    <xf numFmtId="164" fontId="1" fillId="0" borderId="0" xfId="0" applyFont="1" applyAlignment="1">
      <alignment horizontal="left" vertical="center" indent="1"/>
    </xf>
    <xf numFmtId="49" fontId="0" fillId="0" borderId="0" xfId="0" applyNumberFormat="1"/>
    <xf numFmtId="0" fontId="1" fillId="0" borderId="11" xfId="0" applyNumberFormat="1" applyFont="1" applyFill="1" applyBorder="1" applyAlignment="1" applyProtection="1">
      <alignment horizontal="center"/>
    </xf>
    <xf numFmtId="164" fontId="1" fillId="0" borderId="0" xfId="0" applyFont="1" applyFill="1" applyAlignment="1">
      <alignment horizontal="left" vertical="center" indent="1"/>
    </xf>
    <xf numFmtId="164" fontId="1" fillId="0" borderId="0" xfId="0" applyFont="1" applyFill="1"/>
    <xf numFmtId="49" fontId="0" fillId="0" borderId="0" xfId="0" applyNumberFormat="1" applyFill="1"/>
    <xf numFmtId="164" fontId="1" fillId="0" borderId="0" xfId="0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0" fillId="0" borderId="0" xfId="0" applyFill="1"/>
    <xf numFmtId="164" fontId="1" fillId="0" borderId="0" xfId="0" applyNumberFormat="1" applyFont="1"/>
    <xf numFmtId="164" fontId="2" fillId="2" borderId="9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1" fillId="0" borderId="2" xfId="0" applyFont="1" applyFill="1" applyBorder="1" applyAlignment="1" applyProtection="1">
      <alignment horizontal="left"/>
    </xf>
    <xf numFmtId="164" fontId="1" fillId="0" borderId="1" xfId="0" applyFont="1" applyFill="1" applyBorder="1" applyAlignment="1" applyProtection="1">
      <alignment horizontal="center"/>
    </xf>
    <xf numFmtId="164" fontId="2" fillId="0" borderId="14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164" fontId="1" fillId="0" borderId="17" xfId="0" applyFont="1" applyFill="1" applyBorder="1" applyAlignment="1" applyProtection="1">
      <alignment horizontal="center"/>
    </xf>
    <xf numFmtId="164" fontId="1" fillId="0" borderId="18" xfId="0" applyFont="1" applyFill="1" applyBorder="1" applyAlignment="1" applyProtection="1">
      <alignment horizontal="center"/>
    </xf>
    <xf numFmtId="164" fontId="1" fillId="0" borderId="19" xfId="0" applyFont="1" applyFill="1" applyBorder="1" applyAlignment="1" applyProtection="1">
      <alignment horizontal="left"/>
    </xf>
    <xf numFmtId="164" fontId="2" fillId="0" borderId="20" xfId="0" applyFont="1" applyFill="1" applyBorder="1" applyAlignment="1">
      <alignment horizontal="center"/>
    </xf>
    <xf numFmtId="164" fontId="1" fillId="0" borderId="2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 wrapText="1"/>
    </xf>
    <xf numFmtId="164" fontId="1" fillId="0" borderId="11" xfId="0" applyFont="1" applyFill="1" applyBorder="1"/>
    <xf numFmtId="164" fontId="1" fillId="0" borderId="5" xfId="0" applyFont="1" applyFill="1" applyBorder="1" applyAlignment="1" applyProtection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0" xfId="0" applyAlignment="1">
      <alignment horizontal="left" indent="2"/>
    </xf>
    <xf numFmtId="0" fontId="0" fillId="0" borderId="0" xfId="0" applyNumberFormat="1"/>
    <xf numFmtId="164" fontId="2" fillId="0" borderId="26" xfId="0" applyFont="1" applyFill="1" applyBorder="1" applyAlignment="1">
      <alignment horizontal="center"/>
    </xf>
    <xf numFmtId="164" fontId="1" fillId="0" borderId="19" xfId="0" applyFont="1" applyFill="1" applyBorder="1"/>
    <xf numFmtId="0" fontId="1" fillId="0" borderId="19" xfId="0" applyNumberFormat="1" applyFont="1" applyFill="1" applyBorder="1" applyAlignment="1" applyProtection="1">
      <alignment horizontal="center"/>
    </xf>
    <xf numFmtId="164" fontId="1" fillId="0" borderId="19" xfId="0" applyFont="1" applyFill="1" applyBorder="1" applyAlignment="1" applyProtection="1">
      <alignment horizontal="center"/>
    </xf>
    <xf numFmtId="164" fontId="1" fillId="0" borderId="28" xfId="0" applyFont="1" applyFill="1" applyBorder="1" applyAlignment="1">
      <alignment horizontal="center"/>
    </xf>
    <xf numFmtId="164" fontId="1" fillId="0" borderId="29" xfId="0" applyFont="1" applyFill="1" applyBorder="1"/>
    <xf numFmtId="164" fontId="1" fillId="0" borderId="24" xfId="0" applyFont="1" applyFill="1" applyBorder="1"/>
    <xf numFmtId="164" fontId="1" fillId="0" borderId="2" xfId="0" applyFont="1" applyFill="1" applyBorder="1"/>
    <xf numFmtId="164" fontId="1" fillId="0" borderId="2" xfId="0" applyFont="1" applyFill="1" applyBorder="1" applyAlignment="1" applyProtection="1">
      <alignment horizontal="center"/>
    </xf>
    <xf numFmtId="43" fontId="1" fillId="0" borderId="6" xfId="1" applyFon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165" fontId="1" fillId="0" borderId="6" xfId="1" applyNumberFormat="1" applyFont="1" applyFill="1" applyBorder="1" applyAlignment="1" applyProtection="1">
      <alignment horizontal="center"/>
    </xf>
    <xf numFmtId="165" fontId="1" fillId="0" borderId="3" xfId="1" applyNumberFormat="1" applyFont="1" applyFill="1" applyBorder="1" applyAlignment="1" applyProtection="1">
      <alignment horizontal="center"/>
    </xf>
    <xf numFmtId="165" fontId="1" fillId="0" borderId="16" xfId="1" applyNumberFormat="1" applyFont="1" applyFill="1" applyBorder="1" applyAlignment="1" applyProtection="1">
      <alignment horizontal="center"/>
    </xf>
    <xf numFmtId="43" fontId="1" fillId="0" borderId="27" xfId="1" applyFont="1" applyFill="1" applyBorder="1" applyAlignment="1" applyProtection="1">
      <alignment horizontal="center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5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zoomScale="90" zoomScaleNormal="90" zoomScaleSheetLayoutView="100" workbookViewId="0">
      <selection sqref="A1:E1"/>
    </sheetView>
  </sheetViews>
  <sheetFormatPr defaultColWidth="9" defaultRowHeight="12.75" x14ac:dyDescent="0.2"/>
  <cols>
    <col min="1" max="1" width="12.75" style="1" bestFit="1" customWidth="1"/>
    <col min="2" max="2" width="48" style="1" bestFit="1" customWidth="1"/>
    <col min="3" max="3" width="8" style="1" bestFit="1" customWidth="1"/>
    <col min="4" max="4" width="10.5" style="1" bestFit="1" customWidth="1"/>
    <col min="5" max="5" width="14.25" style="1" bestFit="1" customWidth="1"/>
    <col min="6" max="7" width="18.5" style="1" customWidth="1"/>
    <col min="8" max="16384" width="9" style="1"/>
  </cols>
  <sheetData>
    <row r="1" spans="1:33" ht="14.25" x14ac:dyDescent="0.2">
      <c r="A1" s="63" t="s">
        <v>74</v>
      </c>
      <c r="B1" s="63"/>
      <c r="C1" s="63"/>
      <c r="D1" s="63"/>
      <c r="E1" s="63"/>
    </row>
    <row r="2" spans="1:33" x14ac:dyDescent="0.2">
      <c r="A2" s="62" t="s">
        <v>73</v>
      </c>
      <c r="B2" s="62"/>
      <c r="C2" s="62"/>
      <c r="D2" s="62"/>
      <c r="E2" s="62"/>
    </row>
    <row r="3" spans="1:33" s="13" customFormat="1" ht="13.5" thickBot="1" x14ac:dyDescent="0.25"/>
    <row r="4" spans="1:33" ht="45" customHeight="1" thickBot="1" x14ac:dyDescent="0.25">
      <c r="A4" s="25" t="s">
        <v>7</v>
      </c>
      <c r="B4" s="7" t="s">
        <v>4</v>
      </c>
      <c r="C4" s="5" t="s">
        <v>3</v>
      </c>
      <c r="D4" s="6" t="s">
        <v>2</v>
      </c>
      <c r="E4" s="12" t="s">
        <v>1</v>
      </c>
      <c r="H4" s="14"/>
      <c r="P4" s="14"/>
    </row>
    <row r="5" spans="1:33" x14ac:dyDescent="0.2">
      <c r="A5" s="8" t="s">
        <v>6</v>
      </c>
      <c r="B5" s="11" t="s">
        <v>9</v>
      </c>
      <c r="C5" s="17">
        <v>22976</v>
      </c>
      <c r="D5" s="58">
        <f t="shared" ref="D5:D34" si="0">C5/12</f>
        <v>1914.6666666666667</v>
      </c>
      <c r="E5" s="9" t="s">
        <v>8</v>
      </c>
      <c r="F5" s="16"/>
      <c r="G5" s="16"/>
      <c r="H5" s="15"/>
    </row>
    <row r="6" spans="1:33" x14ac:dyDescent="0.2">
      <c r="A6" s="8" t="s">
        <v>6</v>
      </c>
      <c r="B6" s="11" t="s">
        <v>10</v>
      </c>
      <c r="C6" s="17">
        <v>3084</v>
      </c>
      <c r="D6" s="58">
        <f t="shared" si="0"/>
        <v>257</v>
      </c>
      <c r="E6" s="9" t="s">
        <v>8</v>
      </c>
      <c r="F6" s="16"/>
      <c r="G6" s="16"/>
      <c r="H6" s="15"/>
    </row>
    <row r="7" spans="1:33" x14ac:dyDescent="0.2">
      <c r="A7" s="8" t="s">
        <v>5</v>
      </c>
      <c r="B7" s="10" t="s">
        <v>11</v>
      </c>
      <c r="C7" s="4">
        <v>30</v>
      </c>
      <c r="D7" s="58">
        <f t="shared" si="0"/>
        <v>2.5</v>
      </c>
      <c r="E7" s="9" t="s">
        <v>8</v>
      </c>
      <c r="F7" s="16"/>
      <c r="G7" s="16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33" x14ac:dyDescent="0.2">
      <c r="A8" s="8" t="s">
        <v>5</v>
      </c>
      <c r="B8" s="10" t="s">
        <v>10</v>
      </c>
      <c r="C8" s="4">
        <v>4</v>
      </c>
      <c r="D8" s="58">
        <f t="shared" si="0"/>
        <v>0.33333333333333331</v>
      </c>
      <c r="E8" s="9" t="s">
        <v>8</v>
      </c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33" x14ac:dyDescent="0.2">
      <c r="A9" s="8" t="s">
        <v>5</v>
      </c>
      <c r="B9" s="10" t="s">
        <v>12</v>
      </c>
      <c r="C9" s="4">
        <v>705.25</v>
      </c>
      <c r="D9" s="58">
        <f t="shared" si="0"/>
        <v>58.770833333333336</v>
      </c>
      <c r="E9" s="9" t="s">
        <v>8</v>
      </c>
      <c r="L9" s="19"/>
      <c r="M9" s="19"/>
      <c r="N9" s="19"/>
      <c r="O9" s="19"/>
      <c r="P9" s="19"/>
      <c r="Q9" s="19"/>
      <c r="R9" s="19"/>
    </row>
    <row r="10" spans="1:33" x14ac:dyDescent="0.2">
      <c r="A10" s="8" t="s">
        <v>5</v>
      </c>
      <c r="B10" s="10" t="s">
        <v>13</v>
      </c>
      <c r="C10" s="4">
        <v>0</v>
      </c>
      <c r="D10" s="58">
        <f t="shared" si="0"/>
        <v>0</v>
      </c>
      <c r="E10" s="9" t="s">
        <v>8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33" x14ac:dyDescent="0.2">
      <c r="A11" s="8" t="s">
        <v>5</v>
      </c>
      <c r="B11" s="10" t="s">
        <v>14</v>
      </c>
      <c r="C11" s="4">
        <v>0</v>
      </c>
      <c r="D11" s="58">
        <f t="shared" si="0"/>
        <v>0</v>
      </c>
      <c r="E11" s="9" t="s">
        <v>8</v>
      </c>
      <c r="H11" s="18"/>
      <c r="I11" s="19"/>
      <c r="J11" s="19"/>
      <c r="K11" s="19"/>
      <c r="L11" s="19"/>
      <c r="M11" s="19"/>
      <c r="N11" s="19"/>
      <c r="O11" s="19"/>
      <c r="P11" s="20"/>
      <c r="Q11" s="20"/>
      <c r="R11" s="19"/>
    </row>
    <row r="12" spans="1:33" x14ac:dyDescent="0.2">
      <c r="A12" s="8" t="s">
        <v>5</v>
      </c>
      <c r="B12" s="10" t="s">
        <v>15</v>
      </c>
      <c r="C12" s="4">
        <v>4</v>
      </c>
      <c r="D12" s="58">
        <f t="shared" si="0"/>
        <v>0.33333333333333331</v>
      </c>
      <c r="E12" s="9" t="s">
        <v>8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33" x14ac:dyDescent="0.2">
      <c r="A13" s="8" t="s">
        <v>5</v>
      </c>
      <c r="B13" s="10" t="s">
        <v>16</v>
      </c>
      <c r="C13" s="4">
        <v>27</v>
      </c>
      <c r="D13" s="58">
        <f t="shared" si="0"/>
        <v>2.25</v>
      </c>
      <c r="E13" s="9" t="s">
        <v>8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33" x14ac:dyDescent="0.2">
      <c r="A14" s="8" t="s">
        <v>5</v>
      </c>
      <c r="B14" s="10" t="s">
        <v>17</v>
      </c>
      <c r="C14" s="4">
        <v>143</v>
      </c>
      <c r="D14" s="58">
        <f t="shared" si="0"/>
        <v>11.916666666666666</v>
      </c>
      <c r="E14" s="9" t="s">
        <v>8</v>
      </c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x14ac:dyDescent="0.2">
      <c r="A15" s="8" t="s">
        <v>5</v>
      </c>
      <c r="B15" s="10" t="s">
        <v>18</v>
      </c>
      <c r="C15" s="4">
        <v>20</v>
      </c>
      <c r="D15" s="58">
        <f t="shared" si="0"/>
        <v>1.6666666666666667</v>
      </c>
      <c r="E15" s="9" t="s">
        <v>8</v>
      </c>
      <c r="H15" s="18"/>
      <c r="I15" s="19"/>
      <c r="J15" s="19"/>
      <c r="K15" s="19"/>
      <c r="L15" s="19"/>
      <c r="M15" s="19"/>
      <c r="N15" s="19"/>
      <c r="O15" s="19"/>
      <c r="P15" s="19"/>
      <c r="Q15" s="23"/>
      <c r="R15" s="19"/>
      <c r="S15" s="23"/>
      <c r="T15" s="19"/>
      <c r="U15" s="23"/>
      <c r="V15" s="19"/>
      <c r="W15" s="23"/>
      <c r="X15" s="19"/>
      <c r="Y15" s="23"/>
      <c r="Z15" s="19"/>
      <c r="AA15" s="23"/>
      <c r="AB15" s="19"/>
      <c r="AC15" s="19"/>
      <c r="AD15" s="19"/>
      <c r="AE15" s="19"/>
      <c r="AF15" s="19"/>
      <c r="AG15" s="19"/>
    </row>
    <row r="16" spans="1:33" x14ac:dyDescent="0.2">
      <c r="A16" s="8" t="s">
        <v>5</v>
      </c>
      <c r="B16" s="10" t="s">
        <v>19</v>
      </c>
      <c r="C16" s="4">
        <v>19</v>
      </c>
      <c r="D16" s="58">
        <f t="shared" si="0"/>
        <v>1.5833333333333333</v>
      </c>
      <c r="E16" s="9" t="s">
        <v>8</v>
      </c>
      <c r="H16" s="18"/>
      <c r="I16" s="19"/>
      <c r="J16" s="19"/>
      <c r="K16" s="19"/>
      <c r="L16" s="19"/>
      <c r="M16" s="19"/>
      <c r="N16" s="19"/>
      <c r="O16" s="19"/>
      <c r="P16" s="19"/>
      <c r="Q16" s="23"/>
      <c r="R16" s="19"/>
      <c r="S16" s="23"/>
      <c r="T16" s="19"/>
      <c r="U16" s="23"/>
      <c r="V16" s="19"/>
      <c r="W16" s="23"/>
      <c r="X16" s="19"/>
      <c r="Y16" s="23"/>
      <c r="Z16" s="19"/>
      <c r="AA16" s="19"/>
      <c r="AB16" s="19"/>
      <c r="AC16" s="19"/>
      <c r="AD16" s="19"/>
      <c r="AE16" s="19"/>
      <c r="AF16" s="19"/>
      <c r="AG16" s="19"/>
    </row>
    <row r="17" spans="1:33" x14ac:dyDescent="0.2">
      <c r="A17" s="8" t="s">
        <v>5</v>
      </c>
      <c r="B17" s="10" t="s">
        <v>20</v>
      </c>
      <c r="C17" s="4">
        <v>0</v>
      </c>
      <c r="D17" s="58">
        <f t="shared" si="0"/>
        <v>0</v>
      </c>
      <c r="E17" s="9" t="s">
        <v>8</v>
      </c>
      <c r="H17" s="21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x14ac:dyDescent="0.2">
      <c r="A18" s="8" t="s">
        <v>5</v>
      </c>
      <c r="B18" s="10" t="s">
        <v>21</v>
      </c>
      <c r="C18" s="4">
        <v>0</v>
      </c>
      <c r="D18" s="58">
        <f t="shared" si="0"/>
        <v>0</v>
      </c>
      <c r="E18" s="9" t="s">
        <v>8</v>
      </c>
      <c r="H18" s="2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x14ac:dyDescent="0.2">
      <c r="A19" s="8" t="s">
        <v>5</v>
      </c>
      <c r="B19" s="10" t="s">
        <v>22</v>
      </c>
      <c r="C19" s="4">
        <v>6</v>
      </c>
      <c r="D19" s="58">
        <f t="shared" si="0"/>
        <v>0.5</v>
      </c>
      <c r="E19" s="9" t="s">
        <v>8</v>
      </c>
      <c r="H19" s="18"/>
      <c r="I19" s="19"/>
      <c r="J19" s="19"/>
      <c r="K19" s="19"/>
      <c r="L19" s="18"/>
      <c r="M19" s="19"/>
      <c r="N19" s="19"/>
      <c r="O19" s="19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x14ac:dyDescent="0.2">
      <c r="A20" s="8" t="s">
        <v>5</v>
      </c>
      <c r="B20" s="10" t="s">
        <v>23</v>
      </c>
      <c r="C20" s="4">
        <v>0</v>
      </c>
      <c r="D20" s="58">
        <f t="shared" si="0"/>
        <v>0</v>
      </c>
      <c r="E20" s="9" t="s">
        <v>8</v>
      </c>
      <c r="H20" s="18"/>
      <c r="I20" s="19"/>
      <c r="J20" s="19"/>
      <c r="K20" s="19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">
      <c r="A21" s="8" t="s">
        <v>0</v>
      </c>
      <c r="B21" s="10" t="s">
        <v>11</v>
      </c>
      <c r="C21" s="4">
        <v>293</v>
      </c>
      <c r="D21" s="58">
        <f t="shared" si="0"/>
        <v>24.416666666666668</v>
      </c>
      <c r="E21" s="9" t="s">
        <v>8</v>
      </c>
    </row>
    <row r="22" spans="1:33" x14ac:dyDescent="0.2">
      <c r="A22" s="8" t="s">
        <v>0</v>
      </c>
      <c r="B22" s="10" t="s">
        <v>10</v>
      </c>
      <c r="C22" s="4">
        <v>2</v>
      </c>
      <c r="D22" s="58">
        <f t="shared" si="0"/>
        <v>0.16666666666666666</v>
      </c>
      <c r="E22" s="9" t="s">
        <v>8</v>
      </c>
    </row>
    <row r="23" spans="1:33" x14ac:dyDescent="0.2">
      <c r="A23" s="8" t="s">
        <v>0</v>
      </c>
      <c r="B23" s="10" t="s">
        <v>12</v>
      </c>
      <c r="C23" s="4">
        <v>805.5</v>
      </c>
      <c r="D23" s="58">
        <f t="shared" si="0"/>
        <v>67.125</v>
      </c>
      <c r="E23" s="9" t="s">
        <v>8</v>
      </c>
    </row>
    <row r="24" spans="1:33" x14ac:dyDescent="0.2">
      <c r="A24" s="8" t="s">
        <v>0</v>
      </c>
      <c r="B24" s="10" t="s">
        <v>13</v>
      </c>
      <c r="C24" s="4">
        <v>21</v>
      </c>
      <c r="D24" s="58">
        <f t="shared" si="0"/>
        <v>1.75</v>
      </c>
      <c r="E24" s="9" t="s">
        <v>8</v>
      </c>
    </row>
    <row r="25" spans="1:33" x14ac:dyDescent="0.2">
      <c r="A25" s="8" t="s">
        <v>0</v>
      </c>
      <c r="B25" s="10" t="s">
        <v>14</v>
      </c>
      <c r="C25" s="4">
        <v>4</v>
      </c>
      <c r="D25" s="58">
        <f t="shared" si="0"/>
        <v>0.33333333333333331</v>
      </c>
      <c r="E25" s="9" t="s">
        <v>8</v>
      </c>
      <c r="G25" s="24"/>
    </row>
    <row r="26" spans="1:33" x14ac:dyDescent="0.2">
      <c r="A26" s="8" t="s">
        <v>0</v>
      </c>
      <c r="B26" s="10" t="s">
        <v>15</v>
      </c>
      <c r="C26" s="4">
        <v>13</v>
      </c>
      <c r="D26" s="58">
        <f t="shared" si="0"/>
        <v>1.0833333333333333</v>
      </c>
      <c r="E26" s="9" t="s">
        <v>8</v>
      </c>
    </row>
    <row r="27" spans="1:33" x14ac:dyDescent="0.2">
      <c r="A27" s="8" t="s">
        <v>0</v>
      </c>
      <c r="B27" s="10" t="s">
        <v>16</v>
      </c>
      <c r="C27" s="4">
        <v>18</v>
      </c>
      <c r="D27" s="58">
        <f t="shared" si="0"/>
        <v>1.5</v>
      </c>
      <c r="E27" s="9" t="s">
        <v>8</v>
      </c>
    </row>
    <row r="28" spans="1:33" x14ac:dyDescent="0.2">
      <c r="A28" s="8" t="s">
        <v>0</v>
      </c>
      <c r="B28" s="10" t="s">
        <v>17</v>
      </c>
      <c r="C28" s="4">
        <v>107</v>
      </c>
      <c r="D28" s="58">
        <f t="shared" si="0"/>
        <v>8.9166666666666661</v>
      </c>
      <c r="E28" s="9" t="s">
        <v>8</v>
      </c>
    </row>
    <row r="29" spans="1:33" x14ac:dyDescent="0.2">
      <c r="A29" s="8" t="s">
        <v>0</v>
      </c>
      <c r="B29" s="10" t="s">
        <v>18</v>
      </c>
      <c r="C29" s="4">
        <v>40</v>
      </c>
      <c r="D29" s="58">
        <f t="shared" si="0"/>
        <v>3.3333333333333335</v>
      </c>
      <c r="E29" s="9" t="s">
        <v>8</v>
      </c>
    </row>
    <row r="30" spans="1:33" x14ac:dyDescent="0.2">
      <c r="A30" s="8" t="s">
        <v>0</v>
      </c>
      <c r="B30" s="10" t="s">
        <v>19</v>
      </c>
      <c r="C30" s="4">
        <v>79</v>
      </c>
      <c r="D30" s="58">
        <f t="shared" si="0"/>
        <v>6.583333333333333</v>
      </c>
      <c r="E30" s="9" t="s">
        <v>8</v>
      </c>
    </row>
    <row r="31" spans="1:33" x14ac:dyDescent="0.2">
      <c r="A31" s="8" t="s">
        <v>0</v>
      </c>
      <c r="B31" s="10" t="s">
        <v>20</v>
      </c>
      <c r="C31" s="4">
        <v>0</v>
      </c>
      <c r="D31" s="58">
        <f t="shared" si="0"/>
        <v>0</v>
      </c>
      <c r="E31" s="9" t="s">
        <v>8</v>
      </c>
    </row>
    <row r="32" spans="1:33" x14ac:dyDescent="0.2">
      <c r="A32" s="8" t="s">
        <v>0</v>
      </c>
      <c r="B32" s="10" t="s">
        <v>21</v>
      </c>
      <c r="C32" s="4">
        <v>1</v>
      </c>
      <c r="D32" s="58">
        <f t="shared" si="0"/>
        <v>8.3333333333333329E-2</v>
      </c>
      <c r="E32" s="9" t="s">
        <v>8</v>
      </c>
    </row>
    <row r="33" spans="1:5" x14ac:dyDescent="0.2">
      <c r="A33" s="8" t="s">
        <v>0</v>
      </c>
      <c r="B33" s="10" t="s">
        <v>22</v>
      </c>
      <c r="C33" s="4">
        <v>1</v>
      </c>
      <c r="D33" s="58">
        <f t="shared" si="0"/>
        <v>8.3333333333333329E-2</v>
      </c>
      <c r="E33" s="9" t="s">
        <v>8</v>
      </c>
    </row>
    <row r="34" spans="1:5" ht="13.5" thickBot="1" x14ac:dyDescent="0.25">
      <c r="A34" s="26" t="s">
        <v>0</v>
      </c>
      <c r="B34" s="27" t="s">
        <v>23</v>
      </c>
      <c r="C34" s="2">
        <v>0</v>
      </c>
      <c r="D34" s="59">
        <f t="shared" si="0"/>
        <v>0</v>
      </c>
      <c r="E34" s="28" t="s">
        <v>8</v>
      </c>
    </row>
  </sheetData>
  <mergeCells count="2">
    <mergeCell ref="A2:E2"/>
    <mergeCell ref="A1:E1"/>
  </mergeCells>
  <pageMargins left="0.5" right="0.5" top="0.5" bottom="0.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zoomScale="90" zoomScaleNormal="90" workbookViewId="0">
      <selection sqref="A1:E1"/>
    </sheetView>
  </sheetViews>
  <sheetFormatPr defaultColWidth="9" defaultRowHeight="12.75" x14ac:dyDescent="0.2"/>
  <cols>
    <col min="1" max="1" width="12.75" style="1" bestFit="1" customWidth="1"/>
    <col min="2" max="2" width="48" style="1" bestFit="1" customWidth="1"/>
    <col min="3" max="3" width="8" style="1" bestFit="1" customWidth="1"/>
    <col min="4" max="4" width="10.625" style="1" bestFit="1" customWidth="1"/>
    <col min="5" max="5" width="14.25" style="1" bestFit="1" customWidth="1"/>
    <col min="6" max="6" width="9.25" style="1" customWidth="1"/>
    <col min="7" max="7" width="18.625" style="1" bestFit="1" customWidth="1"/>
    <col min="8" max="9" width="18.625" style="1" customWidth="1"/>
    <col min="10" max="16384" width="9" style="1"/>
  </cols>
  <sheetData>
    <row r="1" spans="1:19" ht="14.25" x14ac:dyDescent="0.2">
      <c r="A1" s="63" t="s">
        <v>74</v>
      </c>
      <c r="B1" s="63"/>
      <c r="C1" s="63"/>
      <c r="D1" s="63"/>
      <c r="E1" s="63"/>
    </row>
    <row r="2" spans="1:19" x14ac:dyDescent="0.2">
      <c r="A2" s="62" t="s">
        <v>72</v>
      </c>
      <c r="B2" s="62"/>
      <c r="C2" s="62"/>
      <c r="D2" s="62"/>
      <c r="E2" s="62"/>
    </row>
    <row r="3" spans="1:19" s="13" customFormat="1" ht="13.5" thickBot="1" x14ac:dyDescent="0.25">
      <c r="A3" s="29"/>
      <c r="B3" s="30"/>
      <c r="C3" s="31"/>
      <c r="D3" s="31"/>
      <c r="E3" s="31"/>
    </row>
    <row r="4" spans="1:19" ht="45" customHeight="1" thickBot="1" x14ac:dyDescent="0.25">
      <c r="A4" s="32" t="s">
        <v>7</v>
      </c>
      <c r="B4" s="33" t="s">
        <v>4</v>
      </c>
      <c r="C4" s="5" t="s">
        <v>3</v>
      </c>
      <c r="D4" s="6" t="s">
        <v>2</v>
      </c>
      <c r="E4" s="12" t="s">
        <v>1</v>
      </c>
      <c r="J4" s="14"/>
      <c r="R4" s="14"/>
    </row>
    <row r="5" spans="1:19" x14ac:dyDescent="0.2">
      <c r="A5" s="8" t="s">
        <v>6</v>
      </c>
      <c r="B5" s="10" t="s">
        <v>24</v>
      </c>
      <c r="C5" s="34">
        <v>36</v>
      </c>
      <c r="D5" s="60">
        <f t="shared" ref="D5:D93" si="0">C5/12</f>
        <v>3</v>
      </c>
      <c r="E5" s="35">
        <v>11</v>
      </c>
      <c r="J5" s="15"/>
    </row>
    <row r="6" spans="1:19" x14ac:dyDescent="0.2">
      <c r="A6" s="8" t="s">
        <v>6</v>
      </c>
      <c r="B6" s="11" t="s">
        <v>9</v>
      </c>
      <c r="C6" s="17">
        <v>23024</v>
      </c>
      <c r="D6" s="58">
        <f t="shared" si="0"/>
        <v>1918.6666666666667</v>
      </c>
      <c r="E6" s="9" t="s">
        <v>8</v>
      </c>
      <c r="F6" s="16"/>
      <c r="G6" s="16"/>
      <c r="H6" s="16"/>
      <c r="I6" s="16"/>
      <c r="J6" s="15"/>
    </row>
    <row r="7" spans="1:19" x14ac:dyDescent="0.2">
      <c r="A7" s="8" t="s">
        <v>6</v>
      </c>
      <c r="B7" s="11" t="s">
        <v>10</v>
      </c>
      <c r="C7" s="17">
        <v>3415</v>
      </c>
      <c r="D7" s="58">
        <f t="shared" si="0"/>
        <v>284.58333333333331</v>
      </c>
      <c r="E7" s="9" t="s">
        <v>8</v>
      </c>
      <c r="F7" s="16"/>
      <c r="G7" s="16"/>
      <c r="H7" s="16"/>
      <c r="I7" s="16"/>
      <c r="J7" s="15"/>
    </row>
    <row r="8" spans="1:19" x14ac:dyDescent="0.2">
      <c r="A8" s="8" t="s">
        <v>6</v>
      </c>
      <c r="B8" s="11" t="s">
        <v>25</v>
      </c>
      <c r="C8" s="17">
        <v>5</v>
      </c>
      <c r="D8" s="58">
        <f t="shared" si="0"/>
        <v>0.41666666666666669</v>
      </c>
      <c r="E8" s="9" t="s">
        <v>8</v>
      </c>
      <c r="F8" s="16"/>
      <c r="G8" s="16"/>
      <c r="H8" s="16"/>
      <c r="I8" s="16"/>
      <c r="J8" s="15"/>
    </row>
    <row r="9" spans="1:19" x14ac:dyDescent="0.2">
      <c r="A9" s="8" t="s">
        <v>6</v>
      </c>
      <c r="B9" s="11" t="s">
        <v>26</v>
      </c>
      <c r="C9" s="17">
        <v>395</v>
      </c>
      <c r="D9" s="58">
        <f t="shared" si="0"/>
        <v>32.916666666666664</v>
      </c>
      <c r="E9" s="9" t="s">
        <v>8</v>
      </c>
      <c r="F9" s="16"/>
      <c r="G9" s="16"/>
      <c r="H9" s="16"/>
      <c r="I9" s="16"/>
      <c r="J9" s="18"/>
      <c r="K9" s="19"/>
      <c r="L9" s="19"/>
      <c r="M9" s="19"/>
      <c r="N9" s="19"/>
      <c r="O9" s="19"/>
      <c r="P9" s="19"/>
      <c r="Q9" s="19"/>
      <c r="R9" s="20"/>
      <c r="S9" s="16"/>
    </row>
    <row r="10" spans="1:19" x14ac:dyDescent="0.2">
      <c r="A10" s="8" t="s">
        <v>6</v>
      </c>
      <c r="B10" s="11" t="s">
        <v>27</v>
      </c>
      <c r="C10" s="17">
        <v>136</v>
      </c>
      <c r="D10" s="58">
        <f t="shared" si="0"/>
        <v>11.333333333333334</v>
      </c>
      <c r="E10" s="9" t="s">
        <v>8</v>
      </c>
      <c r="F10" s="16"/>
      <c r="G10" s="16"/>
      <c r="H10" s="16"/>
      <c r="I10" s="16"/>
      <c r="J10" s="16"/>
      <c r="K10" s="16"/>
      <c r="L10" s="16"/>
      <c r="M10" s="16"/>
    </row>
    <row r="11" spans="1:19" x14ac:dyDescent="0.2">
      <c r="A11" s="8" t="s">
        <v>6</v>
      </c>
      <c r="B11" s="11" t="s">
        <v>28</v>
      </c>
      <c r="C11" s="17">
        <v>0</v>
      </c>
      <c r="D11" s="58">
        <f t="shared" si="0"/>
        <v>0</v>
      </c>
      <c r="E11" s="9" t="s">
        <v>8</v>
      </c>
      <c r="F11" s="16"/>
      <c r="G11" s="16"/>
      <c r="H11" s="16"/>
      <c r="I11" s="16"/>
      <c r="J11" s="15"/>
    </row>
    <row r="12" spans="1:19" x14ac:dyDescent="0.2">
      <c r="A12" s="8" t="s">
        <v>6</v>
      </c>
      <c r="B12" s="11" t="s">
        <v>29</v>
      </c>
      <c r="C12" s="17">
        <v>201</v>
      </c>
      <c r="D12" s="58">
        <f t="shared" si="0"/>
        <v>16.75</v>
      </c>
      <c r="E12" s="36">
        <v>49</v>
      </c>
      <c r="F12" s="16"/>
      <c r="G12" s="16"/>
      <c r="H12" s="16"/>
      <c r="I12" s="16"/>
      <c r="J12" s="15"/>
    </row>
    <row r="13" spans="1:19" x14ac:dyDescent="0.2">
      <c r="A13" s="8" t="s">
        <v>30</v>
      </c>
      <c r="B13" s="11" t="s">
        <v>31</v>
      </c>
      <c r="C13" s="4">
        <v>0</v>
      </c>
      <c r="D13" s="58">
        <f t="shared" si="0"/>
        <v>0</v>
      </c>
      <c r="E13" s="9">
        <v>0</v>
      </c>
      <c r="J13" s="15"/>
    </row>
    <row r="14" spans="1:19" x14ac:dyDescent="0.2">
      <c r="A14" s="8" t="s">
        <v>30</v>
      </c>
      <c r="B14" s="11" t="s">
        <v>32</v>
      </c>
      <c r="C14" s="4">
        <v>0</v>
      </c>
      <c r="D14" s="58">
        <f t="shared" si="0"/>
        <v>0</v>
      </c>
      <c r="E14" s="9">
        <v>0</v>
      </c>
      <c r="J14" s="15"/>
    </row>
    <row r="15" spans="1:19" x14ac:dyDescent="0.2">
      <c r="A15" s="8" t="s">
        <v>30</v>
      </c>
      <c r="B15" s="10" t="s">
        <v>33</v>
      </c>
      <c r="C15" s="4">
        <v>5</v>
      </c>
      <c r="D15" s="58">
        <f t="shared" si="0"/>
        <v>0.41666666666666669</v>
      </c>
      <c r="E15" s="9">
        <v>1</v>
      </c>
      <c r="J15" s="15"/>
    </row>
    <row r="16" spans="1:19" x14ac:dyDescent="0.2">
      <c r="A16" s="8" t="s">
        <v>30</v>
      </c>
      <c r="B16" s="10" t="s">
        <v>34</v>
      </c>
      <c r="C16" s="4">
        <v>3</v>
      </c>
      <c r="D16" s="58">
        <f t="shared" si="0"/>
        <v>0.25</v>
      </c>
      <c r="E16" s="9">
        <v>2</v>
      </c>
      <c r="J16" s="15"/>
    </row>
    <row r="17" spans="1:20" x14ac:dyDescent="0.2">
      <c r="A17" s="8" t="s">
        <v>30</v>
      </c>
      <c r="B17" s="10" t="s">
        <v>35</v>
      </c>
      <c r="C17" s="4">
        <v>17</v>
      </c>
      <c r="D17" s="58">
        <f t="shared" si="0"/>
        <v>1.4166666666666667</v>
      </c>
      <c r="E17" s="9">
        <v>2</v>
      </c>
      <c r="J17" s="15"/>
    </row>
    <row r="18" spans="1:20" x14ac:dyDescent="0.2">
      <c r="A18" s="8" t="s">
        <v>30</v>
      </c>
      <c r="B18" s="10" t="s">
        <v>36</v>
      </c>
      <c r="C18" s="4">
        <v>37</v>
      </c>
      <c r="D18" s="58">
        <f t="shared" si="0"/>
        <v>3.0833333333333335</v>
      </c>
      <c r="E18" s="9">
        <v>3</v>
      </c>
      <c r="J18" s="15"/>
    </row>
    <row r="19" spans="1:20" x14ac:dyDescent="0.2">
      <c r="A19" s="8" t="s">
        <v>5</v>
      </c>
      <c r="B19" s="10" t="s">
        <v>37</v>
      </c>
      <c r="C19" s="4">
        <v>0</v>
      </c>
      <c r="D19" s="58">
        <f t="shared" si="0"/>
        <v>0</v>
      </c>
      <c r="E19" s="9">
        <v>0</v>
      </c>
      <c r="J19" s="15"/>
    </row>
    <row r="20" spans="1:20" x14ac:dyDescent="0.2">
      <c r="A20" s="8" t="s">
        <v>5</v>
      </c>
      <c r="B20" s="10" t="s">
        <v>38</v>
      </c>
      <c r="C20" s="4">
        <v>570</v>
      </c>
      <c r="D20" s="58">
        <f t="shared" si="0"/>
        <v>47.5</v>
      </c>
      <c r="E20" s="9">
        <v>43</v>
      </c>
      <c r="J20" s="15"/>
    </row>
    <row r="21" spans="1:20" x14ac:dyDescent="0.2">
      <c r="A21" s="8" t="s">
        <v>5</v>
      </c>
      <c r="B21" s="10" t="s">
        <v>39</v>
      </c>
      <c r="C21" s="4">
        <v>704</v>
      </c>
      <c r="D21" s="58">
        <f t="shared" si="0"/>
        <v>58.666666666666664</v>
      </c>
      <c r="E21" s="9">
        <v>85</v>
      </c>
      <c r="J21" s="15"/>
    </row>
    <row r="22" spans="1:20" x14ac:dyDescent="0.2">
      <c r="A22" s="8" t="s">
        <v>5</v>
      </c>
      <c r="B22" s="10" t="s">
        <v>40</v>
      </c>
      <c r="C22" s="4">
        <v>75</v>
      </c>
      <c r="D22" s="58">
        <f t="shared" si="0"/>
        <v>6.25</v>
      </c>
      <c r="E22" s="9">
        <v>12</v>
      </c>
      <c r="J22" s="15"/>
    </row>
    <row r="23" spans="1:20" x14ac:dyDescent="0.2">
      <c r="A23" s="8" t="s">
        <v>5</v>
      </c>
      <c r="B23" s="10" t="s">
        <v>41</v>
      </c>
      <c r="C23" s="4">
        <v>0</v>
      </c>
      <c r="D23" s="58">
        <f t="shared" si="0"/>
        <v>0</v>
      </c>
      <c r="E23" s="9">
        <v>0</v>
      </c>
      <c r="J23" s="15"/>
    </row>
    <row r="24" spans="1:20" x14ac:dyDescent="0.2">
      <c r="A24" s="8" t="s">
        <v>5</v>
      </c>
      <c r="B24" s="10" t="s">
        <v>42</v>
      </c>
      <c r="C24" s="4">
        <v>14</v>
      </c>
      <c r="D24" s="58">
        <f t="shared" si="0"/>
        <v>1.1666666666666667</v>
      </c>
      <c r="E24" s="9">
        <v>2</v>
      </c>
      <c r="J24" s="15"/>
    </row>
    <row r="25" spans="1:20" x14ac:dyDescent="0.2">
      <c r="A25" s="8" t="s">
        <v>5</v>
      </c>
      <c r="B25" s="10" t="s">
        <v>43</v>
      </c>
      <c r="C25" s="4">
        <v>228</v>
      </c>
      <c r="D25" s="58">
        <f t="shared" si="0"/>
        <v>19</v>
      </c>
      <c r="E25" s="9">
        <v>45</v>
      </c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x14ac:dyDescent="0.2">
      <c r="A26" s="8" t="s">
        <v>5</v>
      </c>
      <c r="B26" s="10" t="s">
        <v>44</v>
      </c>
      <c r="C26" s="4">
        <v>445</v>
      </c>
      <c r="D26" s="58">
        <f t="shared" si="0"/>
        <v>37.083333333333336</v>
      </c>
      <c r="E26" s="9">
        <v>32</v>
      </c>
      <c r="J26" s="21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x14ac:dyDescent="0.2">
      <c r="A27" s="8" t="s">
        <v>5</v>
      </c>
      <c r="B27" s="10" t="s">
        <v>45</v>
      </c>
      <c r="C27" s="4">
        <v>266</v>
      </c>
      <c r="D27" s="58">
        <f t="shared" si="0"/>
        <v>22.166666666666668</v>
      </c>
      <c r="E27" s="9">
        <v>30</v>
      </c>
      <c r="J27" s="22"/>
      <c r="K27" s="19"/>
      <c r="L27" s="19"/>
      <c r="M27" s="19"/>
      <c r="N27" s="19"/>
      <c r="O27" s="19"/>
      <c r="P27" s="19"/>
      <c r="Q27" s="19"/>
      <c r="R27" s="22"/>
      <c r="S27" s="19"/>
      <c r="T27" s="19"/>
    </row>
    <row r="28" spans="1:20" x14ac:dyDescent="0.2">
      <c r="A28" s="8" t="s">
        <v>5</v>
      </c>
      <c r="B28" s="10" t="s">
        <v>46</v>
      </c>
      <c r="C28" s="4">
        <v>48</v>
      </c>
      <c r="D28" s="58">
        <f t="shared" si="0"/>
        <v>4</v>
      </c>
      <c r="E28" s="9">
        <v>6</v>
      </c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x14ac:dyDescent="0.2">
      <c r="A29" s="8" t="s">
        <v>5</v>
      </c>
      <c r="B29" s="10" t="s">
        <v>47</v>
      </c>
      <c r="C29" s="4">
        <v>0</v>
      </c>
      <c r="D29" s="58">
        <f t="shared" si="0"/>
        <v>0</v>
      </c>
      <c r="E29" s="9">
        <v>0</v>
      </c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">
      <c r="A30" s="8" t="s">
        <v>5</v>
      </c>
      <c r="B30" s="10" t="s">
        <v>48</v>
      </c>
      <c r="C30" s="4">
        <v>2</v>
      </c>
      <c r="D30" s="58">
        <f t="shared" si="0"/>
        <v>0.16666666666666666</v>
      </c>
      <c r="E30" s="9">
        <v>1</v>
      </c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">
      <c r="A31" s="8" t="s">
        <v>5</v>
      </c>
      <c r="B31" s="10" t="s">
        <v>11</v>
      </c>
      <c r="C31" s="4">
        <v>33</v>
      </c>
      <c r="D31" s="58">
        <f t="shared" si="0"/>
        <v>2.75</v>
      </c>
      <c r="E31" s="9" t="s">
        <v>8</v>
      </c>
      <c r="F31" s="16"/>
      <c r="G31" s="16"/>
      <c r="H31" s="16"/>
      <c r="I31" s="16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x14ac:dyDescent="0.2">
      <c r="A32" s="8" t="s">
        <v>5</v>
      </c>
      <c r="B32" s="10" t="s">
        <v>10</v>
      </c>
      <c r="C32" s="4">
        <v>0</v>
      </c>
      <c r="D32" s="58">
        <f t="shared" si="0"/>
        <v>0</v>
      </c>
      <c r="E32" s="9" t="s">
        <v>8</v>
      </c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35" x14ac:dyDescent="0.2">
      <c r="A33" s="8" t="s">
        <v>5</v>
      </c>
      <c r="B33" s="10" t="s">
        <v>12</v>
      </c>
      <c r="C33" s="4">
        <v>997.75</v>
      </c>
      <c r="D33" s="58">
        <f t="shared" si="0"/>
        <v>83.145833333333329</v>
      </c>
      <c r="E33" s="9" t="s">
        <v>8</v>
      </c>
      <c r="F33" s="16"/>
      <c r="N33" s="19"/>
      <c r="O33" s="19"/>
      <c r="P33" s="19"/>
      <c r="Q33" s="19"/>
      <c r="R33" s="19"/>
      <c r="S33" s="19"/>
      <c r="T33" s="19"/>
    </row>
    <row r="34" spans="1:35" x14ac:dyDescent="0.2">
      <c r="A34" s="8" t="s">
        <v>5</v>
      </c>
      <c r="B34" s="10" t="s">
        <v>13</v>
      </c>
      <c r="C34" s="4">
        <v>5</v>
      </c>
      <c r="D34" s="58">
        <f t="shared" si="0"/>
        <v>0.41666666666666669</v>
      </c>
      <c r="E34" s="9" t="s">
        <v>8</v>
      </c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35" x14ac:dyDescent="0.2">
      <c r="A35" s="8" t="s">
        <v>5</v>
      </c>
      <c r="B35" s="10" t="s">
        <v>14</v>
      </c>
      <c r="C35" s="4">
        <v>0</v>
      </c>
      <c r="D35" s="58">
        <f t="shared" si="0"/>
        <v>0</v>
      </c>
      <c r="E35" s="9" t="s">
        <v>8</v>
      </c>
      <c r="J35" s="18"/>
      <c r="K35" s="19"/>
      <c r="L35" s="19"/>
      <c r="M35" s="19"/>
      <c r="N35" s="19"/>
      <c r="O35" s="19"/>
      <c r="P35" s="19"/>
      <c r="Q35" s="19"/>
      <c r="R35" s="20"/>
      <c r="S35" s="20"/>
      <c r="T35" s="19"/>
    </row>
    <row r="36" spans="1:35" x14ac:dyDescent="0.2">
      <c r="A36" s="8" t="s">
        <v>5</v>
      </c>
      <c r="B36" s="10" t="s">
        <v>15</v>
      </c>
      <c r="C36" s="4">
        <v>12</v>
      </c>
      <c r="D36" s="58">
        <f t="shared" si="0"/>
        <v>1</v>
      </c>
      <c r="E36" s="9" t="s">
        <v>8</v>
      </c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35" x14ac:dyDescent="0.2">
      <c r="A37" s="8" t="s">
        <v>5</v>
      </c>
      <c r="B37" s="10" t="s">
        <v>16</v>
      </c>
      <c r="C37" s="4">
        <v>45</v>
      </c>
      <c r="D37" s="58">
        <f t="shared" si="0"/>
        <v>3.75</v>
      </c>
      <c r="E37" s="9" t="s">
        <v>8</v>
      </c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35" x14ac:dyDescent="0.2">
      <c r="A38" s="8" t="s">
        <v>5</v>
      </c>
      <c r="B38" s="10" t="s">
        <v>17</v>
      </c>
      <c r="C38" s="4">
        <v>51</v>
      </c>
      <c r="D38" s="58">
        <f t="shared" si="0"/>
        <v>4.25</v>
      </c>
      <c r="E38" s="9" t="s">
        <v>8</v>
      </c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">
      <c r="A39" s="8" t="s">
        <v>5</v>
      </c>
      <c r="B39" s="10" t="s">
        <v>18</v>
      </c>
      <c r="C39" s="4">
        <v>21</v>
      </c>
      <c r="D39" s="58">
        <f t="shared" si="0"/>
        <v>1.75</v>
      </c>
      <c r="E39" s="9" t="s">
        <v>8</v>
      </c>
      <c r="J39" s="18"/>
      <c r="K39" s="19"/>
      <c r="L39" s="19"/>
      <c r="M39" s="19"/>
      <c r="N39" s="19"/>
      <c r="O39" s="19"/>
      <c r="P39" s="19"/>
      <c r="Q39" s="19"/>
      <c r="R39" s="19"/>
      <c r="S39" s="23"/>
      <c r="T39" s="19"/>
      <c r="U39" s="23"/>
      <c r="V39" s="19"/>
      <c r="W39" s="23"/>
      <c r="X39" s="19"/>
      <c r="Y39" s="23"/>
      <c r="Z39" s="19"/>
      <c r="AA39" s="23"/>
      <c r="AB39" s="19"/>
      <c r="AC39" s="23"/>
      <c r="AD39" s="19"/>
      <c r="AE39" s="19"/>
      <c r="AF39" s="19"/>
      <c r="AG39" s="19"/>
      <c r="AH39" s="19"/>
      <c r="AI39" s="19"/>
    </row>
    <row r="40" spans="1:35" x14ac:dyDescent="0.2">
      <c r="A40" s="8" t="s">
        <v>5</v>
      </c>
      <c r="B40" s="10" t="s">
        <v>19</v>
      </c>
      <c r="C40" s="4">
        <v>12</v>
      </c>
      <c r="D40" s="58">
        <f t="shared" si="0"/>
        <v>1</v>
      </c>
      <c r="E40" s="9" t="s">
        <v>8</v>
      </c>
      <c r="J40" s="18"/>
      <c r="K40" s="19"/>
      <c r="L40" s="19"/>
      <c r="M40" s="19"/>
      <c r="N40" s="19"/>
      <c r="O40" s="19"/>
      <c r="P40" s="19"/>
      <c r="Q40" s="19"/>
      <c r="R40" s="19"/>
      <c r="S40" s="23"/>
      <c r="T40" s="19"/>
      <c r="U40" s="23"/>
      <c r="V40" s="19"/>
      <c r="W40" s="23"/>
      <c r="X40" s="19"/>
      <c r="Y40" s="23"/>
      <c r="Z40" s="19"/>
      <c r="AA40" s="23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">
      <c r="A41" s="8" t="s">
        <v>5</v>
      </c>
      <c r="B41" s="10" t="s">
        <v>20</v>
      </c>
      <c r="C41" s="4">
        <v>0</v>
      </c>
      <c r="D41" s="58">
        <f t="shared" si="0"/>
        <v>0</v>
      </c>
      <c r="E41" s="9" t="s">
        <v>8</v>
      </c>
      <c r="J41" s="21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">
      <c r="A42" s="8" t="s">
        <v>5</v>
      </c>
      <c r="B42" s="10" t="s">
        <v>21</v>
      </c>
      <c r="C42" s="4">
        <v>0</v>
      </c>
      <c r="D42" s="58">
        <f t="shared" si="0"/>
        <v>0</v>
      </c>
      <c r="E42" s="9" t="s">
        <v>8</v>
      </c>
      <c r="J42" s="2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">
      <c r="A43" s="8" t="s">
        <v>5</v>
      </c>
      <c r="B43" s="10" t="s">
        <v>22</v>
      </c>
      <c r="C43" s="4">
        <v>0</v>
      </c>
      <c r="D43" s="58">
        <f t="shared" si="0"/>
        <v>0</v>
      </c>
      <c r="E43" s="9" t="s">
        <v>8</v>
      </c>
      <c r="J43" s="18"/>
      <c r="K43" s="19"/>
      <c r="L43" s="19"/>
      <c r="M43" s="19"/>
      <c r="N43" s="18"/>
      <c r="O43" s="19"/>
      <c r="P43" s="19"/>
      <c r="Q43" s="19"/>
      <c r="R43" s="20"/>
      <c r="S43" s="20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">
      <c r="A44" s="8" t="s">
        <v>5</v>
      </c>
      <c r="B44" s="10" t="s">
        <v>23</v>
      </c>
      <c r="C44" s="4">
        <v>0</v>
      </c>
      <c r="D44" s="58">
        <f t="shared" si="0"/>
        <v>0</v>
      </c>
      <c r="E44" s="9" t="s">
        <v>8</v>
      </c>
      <c r="J44" s="18"/>
      <c r="K44" s="19"/>
      <c r="L44" s="19"/>
      <c r="M44" s="19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2">
      <c r="A45" s="8" t="s">
        <v>5</v>
      </c>
      <c r="B45" s="10" t="s">
        <v>26</v>
      </c>
      <c r="C45" s="4">
        <v>5</v>
      </c>
      <c r="D45" s="58">
        <f t="shared" si="0"/>
        <v>0.41666666666666669</v>
      </c>
      <c r="E45" s="9" t="s">
        <v>8</v>
      </c>
      <c r="F45" s="16"/>
      <c r="G45" s="16"/>
      <c r="I45" s="16"/>
      <c r="J45" s="18"/>
      <c r="K45" s="19"/>
      <c r="L45" s="19"/>
      <c r="M45" s="19"/>
      <c r="N45" s="18"/>
      <c r="O45" s="19"/>
      <c r="P45" s="19"/>
      <c r="Q45" s="19"/>
      <c r="R45" s="20"/>
      <c r="S45" s="20"/>
      <c r="T45" s="20"/>
      <c r="U45" s="20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">
      <c r="A46" s="8" t="s">
        <v>5</v>
      </c>
      <c r="B46" s="10" t="s">
        <v>49</v>
      </c>
      <c r="C46" s="4">
        <v>0</v>
      </c>
      <c r="D46" s="58">
        <f t="shared" si="0"/>
        <v>0</v>
      </c>
      <c r="E46" s="9" t="s">
        <v>8</v>
      </c>
      <c r="J46" s="18"/>
      <c r="K46" s="19"/>
      <c r="L46" s="19"/>
      <c r="M46" s="19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">
      <c r="A47" s="8" t="s">
        <v>5</v>
      </c>
      <c r="B47" s="10" t="s">
        <v>50</v>
      </c>
      <c r="C47" s="4">
        <v>0</v>
      </c>
      <c r="D47" s="58">
        <f t="shared" si="0"/>
        <v>0</v>
      </c>
      <c r="E47" s="9" t="s">
        <v>8</v>
      </c>
      <c r="J47" s="18"/>
      <c r="K47" s="19"/>
      <c r="L47" s="19"/>
      <c r="M47" s="19"/>
      <c r="N47" s="18"/>
      <c r="O47" s="19"/>
      <c r="P47" s="19"/>
      <c r="Q47" s="19"/>
      <c r="R47" s="20"/>
      <c r="S47" s="20"/>
      <c r="T47" s="20"/>
      <c r="U47" s="20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">
      <c r="A48" s="8" t="s">
        <v>5</v>
      </c>
      <c r="B48" s="10" t="s">
        <v>27</v>
      </c>
      <c r="C48" s="4">
        <v>0</v>
      </c>
      <c r="D48" s="58">
        <f t="shared" si="0"/>
        <v>0</v>
      </c>
      <c r="E48" s="9" t="s">
        <v>8</v>
      </c>
      <c r="J48" s="18"/>
      <c r="K48" s="19"/>
      <c r="L48" s="19"/>
      <c r="M48" s="19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2">
      <c r="A49" s="8" t="s">
        <v>5</v>
      </c>
      <c r="B49" s="10" t="s">
        <v>51</v>
      </c>
      <c r="C49" s="4">
        <v>0</v>
      </c>
      <c r="D49" s="58">
        <f t="shared" si="0"/>
        <v>0</v>
      </c>
      <c r="E49" s="9" t="s">
        <v>8</v>
      </c>
      <c r="F49"/>
      <c r="J49" s="18"/>
      <c r="K49" s="19"/>
      <c r="L49" s="19"/>
      <c r="M49" s="19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2">
      <c r="A50" s="8" t="s">
        <v>5</v>
      </c>
      <c r="B50" s="10" t="s">
        <v>52</v>
      </c>
      <c r="C50" s="4">
        <v>0</v>
      </c>
      <c r="D50" s="58">
        <f t="shared" si="0"/>
        <v>0</v>
      </c>
      <c r="E50" s="9" t="s">
        <v>8</v>
      </c>
      <c r="F50"/>
      <c r="J50" s="18"/>
      <c r="K50" s="19"/>
      <c r="L50" s="19"/>
      <c r="M50" s="19"/>
      <c r="N50" s="18"/>
      <c r="O50" s="19"/>
      <c r="P50" s="19"/>
      <c r="Q50" s="19"/>
      <c r="R50" s="20"/>
      <c r="S50" s="20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2">
      <c r="A51" s="8" t="s">
        <v>5</v>
      </c>
      <c r="B51" s="10" t="s">
        <v>53</v>
      </c>
      <c r="C51" s="4">
        <v>0</v>
      </c>
      <c r="D51" s="58">
        <f t="shared" si="0"/>
        <v>0</v>
      </c>
      <c r="E51" s="9" t="s">
        <v>8</v>
      </c>
      <c r="F51"/>
      <c r="J51" s="18"/>
      <c r="K51" s="19"/>
      <c r="L51" s="19"/>
      <c r="M51" s="19"/>
      <c r="N51" s="1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2">
      <c r="A52" s="8" t="s">
        <v>5</v>
      </c>
      <c r="B52" s="10" t="s">
        <v>54</v>
      </c>
      <c r="C52" s="4">
        <v>0</v>
      </c>
      <c r="D52" s="58">
        <f t="shared" si="0"/>
        <v>0</v>
      </c>
      <c r="E52" s="9" t="s">
        <v>8</v>
      </c>
      <c r="F52"/>
      <c r="J52" s="18"/>
      <c r="K52" s="19"/>
      <c r="L52" s="19"/>
      <c r="M52" s="19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2">
      <c r="A53" s="8" t="s">
        <v>5</v>
      </c>
      <c r="B53" s="10" t="s">
        <v>55</v>
      </c>
      <c r="C53" s="4">
        <v>0</v>
      </c>
      <c r="D53" s="58">
        <f t="shared" si="0"/>
        <v>0</v>
      </c>
      <c r="E53" s="9" t="s">
        <v>8</v>
      </c>
      <c r="F53"/>
      <c r="J53" s="18"/>
      <c r="K53" s="19"/>
      <c r="L53" s="19"/>
      <c r="M53" s="19"/>
      <c r="N53" s="1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">
      <c r="A54" s="8" t="s">
        <v>5</v>
      </c>
      <c r="B54" s="10" t="s">
        <v>56</v>
      </c>
      <c r="C54" s="4">
        <v>0</v>
      </c>
      <c r="D54" s="58">
        <f t="shared" si="0"/>
        <v>0</v>
      </c>
      <c r="E54" s="9" t="s">
        <v>8</v>
      </c>
      <c r="F54"/>
      <c r="J54" s="18"/>
      <c r="K54" s="19"/>
      <c r="L54" s="19"/>
      <c r="M54" s="19"/>
      <c r="N54" s="18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9"/>
      <c r="AE54" s="19"/>
      <c r="AF54" s="19"/>
      <c r="AG54" s="19"/>
      <c r="AH54" s="19"/>
      <c r="AI54" s="19"/>
    </row>
    <row r="55" spans="1:35" x14ac:dyDescent="0.2">
      <c r="A55" s="8" t="s">
        <v>5</v>
      </c>
      <c r="B55" s="10" t="s">
        <v>25</v>
      </c>
      <c r="C55" s="4">
        <v>0</v>
      </c>
      <c r="D55" s="58">
        <f t="shared" si="0"/>
        <v>0</v>
      </c>
      <c r="E55" s="9" t="s">
        <v>8</v>
      </c>
      <c r="J55" s="18"/>
      <c r="K55" s="19"/>
      <c r="L55" s="19"/>
      <c r="M55" s="19"/>
      <c r="N55" s="18"/>
      <c r="O55" s="19"/>
      <c r="P55" s="19"/>
      <c r="Q55" s="19"/>
      <c r="R55" s="19"/>
      <c r="S55" s="23"/>
      <c r="T55" s="19"/>
      <c r="U55" s="23"/>
      <c r="V55" s="19"/>
      <c r="W55" s="23"/>
      <c r="X55" s="19"/>
      <c r="Y55" s="23"/>
      <c r="Z55" s="19"/>
      <c r="AA55" s="23"/>
      <c r="AB55" s="19"/>
      <c r="AC55" s="19"/>
      <c r="AD55" s="19"/>
      <c r="AE55" s="19"/>
      <c r="AF55" s="19"/>
      <c r="AG55" s="19"/>
      <c r="AH55" s="19"/>
      <c r="AI55" s="19"/>
    </row>
    <row r="56" spans="1:35" x14ac:dyDescent="0.2">
      <c r="A56" s="8" t="s">
        <v>0</v>
      </c>
      <c r="B56" s="10" t="s">
        <v>37</v>
      </c>
      <c r="C56" s="4">
        <v>0</v>
      </c>
      <c r="D56" s="58">
        <f t="shared" si="0"/>
        <v>0</v>
      </c>
      <c r="E56" s="9"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2">
      <c r="A57" s="8" t="s">
        <v>0</v>
      </c>
      <c r="B57" s="10" t="s">
        <v>38</v>
      </c>
      <c r="C57" s="4">
        <v>857</v>
      </c>
      <c r="D57" s="58">
        <f t="shared" si="0"/>
        <v>71.416666666666671</v>
      </c>
      <c r="E57" s="9">
        <v>94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2">
      <c r="A58" s="8" t="s">
        <v>0</v>
      </c>
      <c r="B58" s="10" t="s">
        <v>39</v>
      </c>
      <c r="C58" s="4">
        <v>230</v>
      </c>
      <c r="D58" s="58">
        <f t="shared" si="0"/>
        <v>19.166666666666668</v>
      </c>
      <c r="E58" s="9">
        <v>26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56.25" customHeight="1" x14ac:dyDescent="0.2">
      <c r="A59" s="8" t="s">
        <v>0</v>
      </c>
      <c r="B59" s="10" t="s">
        <v>40</v>
      </c>
      <c r="C59" s="4">
        <v>190</v>
      </c>
      <c r="D59" s="58">
        <f t="shared" si="0"/>
        <v>15.833333333333334</v>
      </c>
      <c r="E59" s="9">
        <v>23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2">
      <c r="A60" s="8" t="s">
        <v>0</v>
      </c>
      <c r="B60" s="10" t="s">
        <v>41</v>
      </c>
      <c r="C60" s="4">
        <v>48</v>
      </c>
      <c r="D60" s="58">
        <f t="shared" si="0"/>
        <v>4</v>
      </c>
      <c r="E60" s="9">
        <v>5</v>
      </c>
    </row>
    <row r="61" spans="1:35" x14ac:dyDescent="0.2">
      <c r="A61" s="8" t="s">
        <v>0</v>
      </c>
      <c r="B61" s="10" t="s">
        <v>42</v>
      </c>
      <c r="C61" s="4">
        <v>58</v>
      </c>
      <c r="D61" s="58">
        <f t="shared" si="0"/>
        <v>4.833333333333333</v>
      </c>
      <c r="E61" s="9">
        <v>7</v>
      </c>
    </row>
    <row r="62" spans="1:35" x14ac:dyDescent="0.2">
      <c r="A62" s="8" t="s">
        <v>0</v>
      </c>
      <c r="B62" s="10" t="s">
        <v>43</v>
      </c>
      <c r="C62" s="4">
        <v>1484</v>
      </c>
      <c r="D62" s="58">
        <f t="shared" si="0"/>
        <v>123.66666666666667</v>
      </c>
      <c r="E62" s="9">
        <v>156</v>
      </c>
    </row>
    <row r="63" spans="1:35" x14ac:dyDescent="0.2">
      <c r="A63" s="8" t="s">
        <v>0</v>
      </c>
      <c r="B63" s="10" t="s">
        <v>44</v>
      </c>
      <c r="C63" s="4">
        <v>1233</v>
      </c>
      <c r="D63" s="58">
        <f t="shared" si="0"/>
        <v>102.75</v>
      </c>
      <c r="E63" s="9">
        <v>138</v>
      </c>
    </row>
    <row r="64" spans="1:35" x14ac:dyDescent="0.2">
      <c r="A64" s="8" t="s">
        <v>0</v>
      </c>
      <c r="B64" s="10" t="s">
        <v>45</v>
      </c>
      <c r="C64" s="4">
        <v>570</v>
      </c>
      <c r="D64" s="58">
        <f t="shared" si="0"/>
        <v>47.5</v>
      </c>
      <c r="E64" s="9">
        <v>69</v>
      </c>
    </row>
    <row r="65" spans="1:9" x14ac:dyDescent="0.2">
      <c r="A65" s="8" t="s">
        <v>0</v>
      </c>
      <c r="B65" s="10" t="s">
        <v>46</v>
      </c>
      <c r="C65" s="4">
        <v>421</v>
      </c>
      <c r="D65" s="58">
        <f t="shared" si="0"/>
        <v>35.083333333333336</v>
      </c>
      <c r="E65" s="9">
        <v>49</v>
      </c>
    </row>
    <row r="66" spans="1:9" x14ac:dyDescent="0.2">
      <c r="A66" s="8" t="s">
        <v>0</v>
      </c>
      <c r="B66" s="10" t="s">
        <v>47</v>
      </c>
      <c r="C66" s="4">
        <v>56</v>
      </c>
      <c r="D66" s="58">
        <f t="shared" si="0"/>
        <v>4.666666666666667</v>
      </c>
      <c r="E66" s="9">
        <v>7</v>
      </c>
    </row>
    <row r="67" spans="1:9" x14ac:dyDescent="0.2">
      <c r="A67" s="8" t="s">
        <v>0</v>
      </c>
      <c r="B67" s="37" t="s">
        <v>48</v>
      </c>
      <c r="C67" s="4">
        <v>74</v>
      </c>
      <c r="D67" s="58">
        <f t="shared" si="0"/>
        <v>6.166666666666667</v>
      </c>
      <c r="E67" s="9">
        <v>9</v>
      </c>
    </row>
    <row r="68" spans="1:9" x14ac:dyDescent="0.2">
      <c r="A68" s="8" t="s">
        <v>0</v>
      </c>
      <c r="B68" s="10" t="s">
        <v>11</v>
      </c>
      <c r="C68" s="4">
        <v>359</v>
      </c>
      <c r="D68" s="58">
        <f t="shared" si="0"/>
        <v>29.916666666666668</v>
      </c>
      <c r="E68" s="9" t="s">
        <v>8</v>
      </c>
      <c r="F68" s="16"/>
      <c r="G68" s="16"/>
    </row>
    <row r="69" spans="1:9" x14ac:dyDescent="0.2">
      <c r="A69" s="8" t="s">
        <v>0</v>
      </c>
      <c r="B69" s="10" t="s">
        <v>10</v>
      </c>
      <c r="C69" s="4">
        <v>0</v>
      </c>
      <c r="D69" s="58">
        <f t="shared" si="0"/>
        <v>0</v>
      </c>
      <c r="E69" s="9" t="s">
        <v>8</v>
      </c>
    </row>
    <row r="70" spans="1:9" x14ac:dyDescent="0.2">
      <c r="A70" s="8" t="s">
        <v>0</v>
      </c>
      <c r="B70" s="10" t="s">
        <v>12</v>
      </c>
      <c r="C70" s="4">
        <v>1700</v>
      </c>
      <c r="D70" s="58">
        <f t="shared" si="0"/>
        <v>141.66666666666666</v>
      </c>
      <c r="E70" s="9" t="s">
        <v>8</v>
      </c>
      <c r="F70" s="16"/>
      <c r="G70" s="16"/>
    </row>
    <row r="71" spans="1:9" x14ac:dyDescent="0.2">
      <c r="A71" s="8" t="s">
        <v>0</v>
      </c>
      <c r="B71" s="10" t="s">
        <v>13</v>
      </c>
      <c r="C71" s="4">
        <v>11</v>
      </c>
      <c r="D71" s="58">
        <f t="shared" si="0"/>
        <v>0.91666666666666663</v>
      </c>
      <c r="E71" s="9" t="s">
        <v>8</v>
      </c>
    </row>
    <row r="72" spans="1:9" x14ac:dyDescent="0.2">
      <c r="A72" s="8" t="s">
        <v>0</v>
      </c>
      <c r="B72" s="10" t="s">
        <v>14</v>
      </c>
      <c r="C72" s="4">
        <v>0</v>
      </c>
      <c r="D72" s="58">
        <f t="shared" si="0"/>
        <v>0</v>
      </c>
      <c r="E72" s="9" t="s">
        <v>8</v>
      </c>
      <c r="I72" s="24"/>
    </row>
    <row r="73" spans="1:9" x14ac:dyDescent="0.2">
      <c r="A73" s="8" t="s">
        <v>0</v>
      </c>
      <c r="B73" s="10" t="s">
        <v>15</v>
      </c>
      <c r="C73" s="4">
        <v>11</v>
      </c>
      <c r="D73" s="58">
        <f t="shared" si="0"/>
        <v>0.91666666666666663</v>
      </c>
      <c r="E73" s="9" t="s">
        <v>8</v>
      </c>
    </row>
    <row r="74" spans="1:9" x14ac:dyDescent="0.2">
      <c r="A74" s="8" t="s">
        <v>0</v>
      </c>
      <c r="B74" s="10" t="s">
        <v>16</v>
      </c>
      <c r="C74" s="4">
        <v>28</v>
      </c>
      <c r="D74" s="58">
        <f t="shared" si="0"/>
        <v>2.3333333333333335</v>
      </c>
      <c r="E74" s="9" t="s">
        <v>8</v>
      </c>
    </row>
    <row r="75" spans="1:9" x14ac:dyDescent="0.2">
      <c r="A75" s="8" t="s">
        <v>0</v>
      </c>
      <c r="B75" s="10" t="s">
        <v>17</v>
      </c>
      <c r="C75" s="4">
        <v>103</v>
      </c>
      <c r="D75" s="58">
        <f t="shared" si="0"/>
        <v>8.5833333333333339</v>
      </c>
      <c r="E75" s="9" t="s">
        <v>8</v>
      </c>
    </row>
    <row r="76" spans="1:9" x14ac:dyDescent="0.2">
      <c r="A76" s="8" t="s">
        <v>0</v>
      </c>
      <c r="B76" s="10" t="s">
        <v>18</v>
      </c>
      <c r="C76" s="4">
        <v>55</v>
      </c>
      <c r="D76" s="58">
        <f t="shared" si="0"/>
        <v>4.583333333333333</v>
      </c>
      <c r="E76" s="9" t="s">
        <v>8</v>
      </c>
    </row>
    <row r="77" spans="1:9" x14ac:dyDescent="0.2">
      <c r="A77" s="8" t="s">
        <v>0</v>
      </c>
      <c r="B77" s="10" t="s">
        <v>19</v>
      </c>
      <c r="C77" s="4">
        <v>68</v>
      </c>
      <c r="D77" s="58">
        <f t="shared" si="0"/>
        <v>5.666666666666667</v>
      </c>
      <c r="E77" s="9" t="s">
        <v>8</v>
      </c>
    </row>
    <row r="78" spans="1:9" x14ac:dyDescent="0.2">
      <c r="A78" s="8" t="s">
        <v>0</v>
      </c>
      <c r="B78" s="10" t="s">
        <v>20</v>
      </c>
      <c r="C78" s="4">
        <v>0</v>
      </c>
      <c r="D78" s="58">
        <f t="shared" si="0"/>
        <v>0</v>
      </c>
      <c r="E78" s="9" t="s">
        <v>8</v>
      </c>
    </row>
    <row r="79" spans="1:9" x14ac:dyDescent="0.2">
      <c r="A79" s="8" t="s">
        <v>0</v>
      </c>
      <c r="B79" s="10" t="s">
        <v>21</v>
      </c>
      <c r="C79" s="4">
        <v>0</v>
      </c>
      <c r="D79" s="58">
        <f t="shared" si="0"/>
        <v>0</v>
      </c>
      <c r="E79" s="9" t="s">
        <v>8</v>
      </c>
    </row>
    <row r="80" spans="1:9" x14ac:dyDescent="0.2">
      <c r="A80" s="8" t="s">
        <v>0</v>
      </c>
      <c r="B80" s="10" t="s">
        <v>22</v>
      </c>
      <c r="C80" s="4">
        <v>0</v>
      </c>
      <c r="D80" s="58">
        <f t="shared" si="0"/>
        <v>0</v>
      </c>
      <c r="E80" s="9" t="s">
        <v>8</v>
      </c>
    </row>
    <row r="81" spans="1:7" x14ac:dyDescent="0.2">
      <c r="A81" s="8" t="s">
        <v>0</v>
      </c>
      <c r="B81" s="10" t="s">
        <v>23</v>
      </c>
      <c r="C81" s="4">
        <v>0</v>
      </c>
      <c r="D81" s="58">
        <f t="shared" si="0"/>
        <v>0</v>
      </c>
      <c r="E81" s="9" t="s">
        <v>8</v>
      </c>
    </row>
    <row r="82" spans="1:7" x14ac:dyDescent="0.2">
      <c r="A82" s="8" t="s">
        <v>0</v>
      </c>
      <c r="B82" s="10" t="s">
        <v>26</v>
      </c>
      <c r="C82" s="4">
        <v>17</v>
      </c>
      <c r="D82" s="58">
        <f t="shared" si="0"/>
        <v>1.4166666666666667</v>
      </c>
      <c r="E82" s="9" t="s">
        <v>8</v>
      </c>
      <c r="F82" s="16"/>
      <c r="G82" s="16"/>
    </row>
    <row r="83" spans="1:7" x14ac:dyDescent="0.2">
      <c r="A83" s="8" t="s">
        <v>0</v>
      </c>
      <c r="B83" s="10" t="s">
        <v>49</v>
      </c>
      <c r="C83" s="4">
        <v>0</v>
      </c>
      <c r="D83" s="58">
        <f t="shared" si="0"/>
        <v>0</v>
      </c>
      <c r="E83" s="9" t="s">
        <v>8</v>
      </c>
    </row>
    <row r="84" spans="1:7" x14ac:dyDescent="0.2">
      <c r="A84" s="8" t="s">
        <v>0</v>
      </c>
      <c r="B84" s="10" t="s">
        <v>50</v>
      </c>
      <c r="C84" s="4">
        <v>0</v>
      </c>
      <c r="D84" s="58">
        <f t="shared" si="0"/>
        <v>0</v>
      </c>
      <c r="E84" s="9" t="s">
        <v>8</v>
      </c>
    </row>
    <row r="85" spans="1:7" x14ac:dyDescent="0.2">
      <c r="A85" s="8" t="s">
        <v>0</v>
      </c>
      <c r="B85" s="10" t="s">
        <v>27</v>
      </c>
      <c r="C85" s="4">
        <v>6</v>
      </c>
      <c r="D85" s="58">
        <f t="shared" si="0"/>
        <v>0.5</v>
      </c>
      <c r="E85" s="9" t="s">
        <v>8</v>
      </c>
    </row>
    <row r="86" spans="1:7" x14ac:dyDescent="0.2">
      <c r="A86" s="8" t="s">
        <v>0</v>
      </c>
      <c r="B86" s="10" t="s">
        <v>51</v>
      </c>
      <c r="C86" s="4">
        <v>0</v>
      </c>
      <c r="D86" s="58">
        <f t="shared" si="0"/>
        <v>0</v>
      </c>
      <c r="E86" s="9" t="s">
        <v>8</v>
      </c>
      <c r="F86"/>
    </row>
    <row r="87" spans="1:7" x14ac:dyDescent="0.2">
      <c r="A87" s="8" t="s">
        <v>0</v>
      </c>
      <c r="B87" s="10" t="s">
        <v>52</v>
      </c>
      <c r="C87" s="4">
        <v>0</v>
      </c>
      <c r="D87" s="58">
        <f t="shared" si="0"/>
        <v>0</v>
      </c>
      <c r="E87" s="9" t="s">
        <v>8</v>
      </c>
      <c r="F87"/>
    </row>
    <row r="88" spans="1:7" x14ac:dyDescent="0.2">
      <c r="A88" s="8" t="s">
        <v>0</v>
      </c>
      <c r="B88" s="10" t="s">
        <v>53</v>
      </c>
      <c r="C88" s="4">
        <v>0</v>
      </c>
      <c r="D88" s="58">
        <f t="shared" si="0"/>
        <v>0</v>
      </c>
      <c r="E88" s="9" t="s">
        <v>8</v>
      </c>
      <c r="F88"/>
    </row>
    <row r="89" spans="1:7" x14ac:dyDescent="0.2">
      <c r="A89" s="8" t="s">
        <v>0</v>
      </c>
      <c r="B89" s="10" t="s">
        <v>54</v>
      </c>
      <c r="C89" s="4">
        <v>1</v>
      </c>
      <c r="D89" s="58">
        <f t="shared" si="0"/>
        <v>8.3333333333333329E-2</v>
      </c>
      <c r="E89" s="9" t="s">
        <v>8</v>
      </c>
      <c r="F89"/>
    </row>
    <row r="90" spans="1:7" x14ac:dyDescent="0.2">
      <c r="A90" s="8" t="s">
        <v>0</v>
      </c>
      <c r="B90" s="10" t="s">
        <v>55</v>
      </c>
      <c r="C90" s="4">
        <v>0</v>
      </c>
      <c r="D90" s="58">
        <f t="shared" si="0"/>
        <v>0</v>
      </c>
      <c r="E90" s="9" t="s">
        <v>8</v>
      </c>
      <c r="F90"/>
    </row>
    <row r="91" spans="1:7" x14ac:dyDescent="0.2">
      <c r="A91" s="8" t="s">
        <v>0</v>
      </c>
      <c r="B91" s="10" t="s">
        <v>56</v>
      </c>
      <c r="C91" s="4">
        <v>1</v>
      </c>
      <c r="D91" s="58">
        <f t="shared" si="0"/>
        <v>8.3333333333333329E-2</v>
      </c>
      <c r="E91" s="9" t="s">
        <v>8</v>
      </c>
      <c r="F91"/>
    </row>
    <row r="92" spans="1:7" x14ac:dyDescent="0.2">
      <c r="A92" s="8" t="s">
        <v>0</v>
      </c>
      <c r="B92" s="10" t="s">
        <v>25</v>
      </c>
      <c r="C92" s="4">
        <v>0</v>
      </c>
      <c r="D92" s="58">
        <f t="shared" si="0"/>
        <v>0</v>
      </c>
      <c r="E92" s="9" t="s">
        <v>8</v>
      </c>
    </row>
    <row r="93" spans="1:7" ht="13.5" thickBot="1" x14ac:dyDescent="0.25">
      <c r="A93" s="38" t="s">
        <v>57</v>
      </c>
      <c r="B93" s="39" t="s">
        <v>58</v>
      </c>
      <c r="C93" s="2">
        <v>99</v>
      </c>
      <c r="D93" s="59">
        <f t="shared" si="0"/>
        <v>8.25</v>
      </c>
      <c r="E93" s="40">
        <v>8</v>
      </c>
    </row>
    <row r="94" spans="1:7" ht="13.5" thickBot="1" x14ac:dyDescent="0.25"/>
    <row r="95" spans="1:7" ht="46.5" customHeight="1" thickBot="1" x14ac:dyDescent="0.25">
      <c r="A95" s="41" t="s">
        <v>59</v>
      </c>
      <c r="B95" s="7" t="s">
        <v>4</v>
      </c>
      <c r="C95" s="5" t="s">
        <v>3</v>
      </c>
      <c r="D95" s="6" t="s">
        <v>2</v>
      </c>
      <c r="E95" s="5" t="s">
        <v>1</v>
      </c>
      <c r="F95" s="5" t="s">
        <v>60</v>
      </c>
      <c r="G95" s="12" t="s">
        <v>61</v>
      </c>
    </row>
    <row r="96" spans="1:7" x14ac:dyDescent="0.2">
      <c r="A96" s="8" t="s">
        <v>5</v>
      </c>
      <c r="B96" s="67" t="s">
        <v>62</v>
      </c>
      <c r="C96" s="68"/>
      <c r="D96" s="68"/>
      <c r="E96" s="68"/>
      <c r="F96" s="68"/>
      <c r="G96" s="69"/>
    </row>
    <row r="97" spans="1:15" x14ac:dyDescent="0.2">
      <c r="A97" s="8" t="s">
        <v>5</v>
      </c>
      <c r="B97" s="42" t="s">
        <v>63</v>
      </c>
      <c r="C97" s="4">
        <v>0</v>
      </c>
      <c r="D97" s="56">
        <v>0</v>
      </c>
      <c r="E97" s="43">
        <v>0</v>
      </c>
      <c r="F97" s="43">
        <v>0</v>
      </c>
      <c r="G97" s="44">
        <f t="shared" ref="G97:G101" si="1">F97/12</f>
        <v>0</v>
      </c>
    </row>
    <row r="98" spans="1:15" x14ac:dyDescent="0.2">
      <c r="A98" s="8" t="s">
        <v>5</v>
      </c>
      <c r="B98" s="42" t="s">
        <v>64</v>
      </c>
      <c r="C98" s="4">
        <v>17</v>
      </c>
      <c r="D98" s="56">
        <f>C98/12</f>
        <v>1.4166666666666667</v>
      </c>
      <c r="E98" s="43">
        <v>1</v>
      </c>
      <c r="F98" s="43">
        <v>45.52</v>
      </c>
      <c r="G98" s="44">
        <f t="shared" si="1"/>
        <v>3.7933333333333334</v>
      </c>
    </row>
    <row r="99" spans="1:15" x14ac:dyDescent="0.2">
      <c r="A99" s="8" t="s">
        <v>5</v>
      </c>
      <c r="B99" s="42" t="s">
        <v>65</v>
      </c>
      <c r="C99" s="4">
        <v>35</v>
      </c>
      <c r="D99" s="56">
        <f>C99/12</f>
        <v>2.9166666666666665</v>
      </c>
      <c r="E99" s="43">
        <v>1</v>
      </c>
      <c r="F99" s="43">
        <v>162.19999999999999</v>
      </c>
      <c r="G99" s="44">
        <f t="shared" si="1"/>
        <v>13.516666666666666</v>
      </c>
      <c r="N99" s="45"/>
      <c r="O99" s="46"/>
    </row>
    <row r="100" spans="1:15" x14ac:dyDescent="0.2">
      <c r="A100" s="8" t="s">
        <v>5</v>
      </c>
      <c r="B100" s="42" t="s">
        <v>66</v>
      </c>
      <c r="C100" s="4">
        <v>0</v>
      </c>
      <c r="D100" s="56">
        <f>C100/12</f>
        <v>0</v>
      </c>
      <c r="E100" s="43">
        <v>1</v>
      </c>
      <c r="F100" s="43">
        <v>0</v>
      </c>
      <c r="G100" s="44">
        <f t="shared" si="1"/>
        <v>0</v>
      </c>
      <c r="N100" s="45"/>
      <c r="O100" s="46"/>
    </row>
    <row r="101" spans="1:15" x14ac:dyDescent="0.2">
      <c r="A101" s="8" t="s">
        <v>5</v>
      </c>
      <c r="B101" s="42" t="s">
        <v>67</v>
      </c>
      <c r="C101" s="4">
        <v>3</v>
      </c>
      <c r="D101" s="56">
        <f>C101/12</f>
        <v>0.25</v>
      </c>
      <c r="E101" s="43">
        <v>1</v>
      </c>
      <c r="F101" s="43">
        <v>14.09</v>
      </c>
      <c r="G101" s="44">
        <f t="shared" si="1"/>
        <v>1.1741666666666666</v>
      </c>
      <c r="N101" s="45"/>
      <c r="O101" s="46"/>
    </row>
    <row r="102" spans="1:15" x14ac:dyDescent="0.2">
      <c r="A102" s="8" t="s">
        <v>5</v>
      </c>
      <c r="B102" s="64" t="s">
        <v>68</v>
      </c>
      <c r="C102" s="65"/>
      <c r="D102" s="65"/>
      <c r="E102" s="65"/>
      <c r="F102" s="65"/>
      <c r="G102" s="66"/>
      <c r="N102" s="45"/>
      <c r="O102" s="46"/>
    </row>
    <row r="103" spans="1:15" x14ac:dyDescent="0.2">
      <c r="A103" s="8" t="s">
        <v>5</v>
      </c>
      <c r="B103" s="42" t="s">
        <v>63</v>
      </c>
      <c r="C103" s="4">
        <v>0</v>
      </c>
      <c r="D103" s="56">
        <f t="shared" ref="D103:D108" si="2">C103/12</f>
        <v>0</v>
      </c>
      <c r="E103" s="43">
        <v>0</v>
      </c>
      <c r="F103" s="43">
        <v>0</v>
      </c>
      <c r="G103" s="44">
        <f t="shared" ref="G103:G108" si="3">F103/12</f>
        <v>0</v>
      </c>
      <c r="N103" s="45"/>
      <c r="O103" s="46"/>
    </row>
    <row r="104" spans="1:15" x14ac:dyDescent="0.2">
      <c r="A104" s="8" t="s">
        <v>5</v>
      </c>
      <c r="B104" s="42" t="s">
        <v>69</v>
      </c>
      <c r="C104" s="4">
        <v>0</v>
      </c>
      <c r="D104" s="56">
        <f t="shared" si="2"/>
        <v>0</v>
      </c>
      <c r="E104" s="43">
        <v>0</v>
      </c>
      <c r="F104" s="43">
        <v>0</v>
      </c>
      <c r="G104" s="44">
        <f t="shared" si="3"/>
        <v>0</v>
      </c>
      <c r="N104" s="45"/>
      <c r="O104" s="46"/>
    </row>
    <row r="105" spans="1:15" x14ac:dyDescent="0.2">
      <c r="A105" s="8" t="s">
        <v>5</v>
      </c>
      <c r="B105" s="42" t="s">
        <v>64</v>
      </c>
      <c r="C105" s="4">
        <v>0</v>
      </c>
      <c r="D105" s="56">
        <f t="shared" si="2"/>
        <v>0</v>
      </c>
      <c r="E105" s="43">
        <v>0</v>
      </c>
      <c r="F105" s="43">
        <v>0</v>
      </c>
      <c r="G105" s="44">
        <f t="shared" si="3"/>
        <v>0</v>
      </c>
      <c r="N105" s="45"/>
      <c r="O105" s="46"/>
    </row>
    <row r="106" spans="1:15" x14ac:dyDescent="0.2">
      <c r="A106" s="8" t="s">
        <v>5</v>
      </c>
      <c r="B106" s="42" t="s">
        <v>65</v>
      </c>
      <c r="C106" s="4">
        <v>0</v>
      </c>
      <c r="D106" s="56">
        <f t="shared" si="2"/>
        <v>0</v>
      </c>
      <c r="E106" s="43">
        <v>0</v>
      </c>
      <c r="F106" s="43">
        <v>0</v>
      </c>
      <c r="G106" s="44">
        <f t="shared" si="3"/>
        <v>0</v>
      </c>
      <c r="N106" s="45"/>
      <c r="O106" s="46"/>
    </row>
    <row r="107" spans="1:15" x14ac:dyDescent="0.2">
      <c r="A107" s="8" t="s">
        <v>5</v>
      </c>
      <c r="B107" s="42" t="s">
        <v>66</v>
      </c>
      <c r="C107" s="4">
        <v>22</v>
      </c>
      <c r="D107" s="56">
        <f t="shared" si="2"/>
        <v>1.8333333333333333</v>
      </c>
      <c r="E107" s="43">
        <v>1</v>
      </c>
      <c r="F107" s="43">
        <v>83.24</v>
      </c>
      <c r="G107" s="44">
        <f t="shared" si="3"/>
        <v>6.9366666666666665</v>
      </c>
      <c r="N107" s="45"/>
      <c r="O107" s="46"/>
    </row>
    <row r="108" spans="1:15" x14ac:dyDescent="0.2">
      <c r="A108" s="8" t="s">
        <v>5</v>
      </c>
      <c r="B108" s="42" t="s">
        <v>67</v>
      </c>
      <c r="C108" s="4">
        <v>74</v>
      </c>
      <c r="D108" s="56">
        <f t="shared" si="2"/>
        <v>6.166666666666667</v>
      </c>
      <c r="E108" s="43">
        <v>3</v>
      </c>
      <c r="F108" s="43">
        <v>183.07</v>
      </c>
      <c r="G108" s="44">
        <f t="shared" si="3"/>
        <v>15.255833333333333</v>
      </c>
      <c r="N108" s="45"/>
      <c r="O108" s="46"/>
    </row>
    <row r="109" spans="1:15" x14ac:dyDescent="0.2">
      <c r="A109" s="8" t="s">
        <v>5</v>
      </c>
      <c r="B109" s="64" t="s">
        <v>70</v>
      </c>
      <c r="C109" s="65"/>
      <c r="D109" s="65"/>
      <c r="E109" s="65"/>
      <c r="F109" s="65"/>
      <c r="G109" s="66"/>
      <c r="N109" s="45"/>
      <c r="O109" s="46"/>
    </row>
    <row r="110" spans="1:15" x14ac:dyDescent="0.2">
      <c r="A110" s="8" t="s">
        <v>5</v>
      </c>
      <c r="B110" s="42" t="s">
        <v>69</v>
      </c>
      <c r="C110" s="4">
        <v>0</v>
      </c>
      <c r="D110" s="56">
        <f t="shared" ref="D110:D115" si="4">C110/12</f>
        <v>0</v>
      </c>
      <c r="E110" s="43">
        <v>0</v>
      </c>
      <c r="F110" s="43">
        <v>0</v>
      </c>
      <c r="G110" s="44">
        <f t="shared" ref="G110:G115" si="5">F110/12</f>
        <v>0</v>
      </c>
      <c r="N110" s="45"/>
      <c r="O110" s="46"/>
    </row>
    <row r="111" spans="1:15" x14ac:dyDescent="0.2">
      <c r="A111" s="8" t="s">
        <v>5</v>
      </c>
      <c r="B111" s="42" t="s">
        <v>64</v>
      </c>
      <c r="C111" s="4">
        <v>210</v>
      </c>
      <c r="D111" s="56">
        <f t="shared" si="4"/>
        <v>17.5</v>
      </c>
      <c r="E111" s="43">
        <v>5</v>
      </c>
      <c r="F111" s="43">
        <v>892.78</v>
      </c>
      <c r="G111" s="44">
        <f t="shared" si="5"/>
        <v>74.398333333333326</v>
      </c>
      <c r="N111" s="45"/>
      <c r="O111" s="46"/>
    </row>
    <row r="112" spans="1:15" x14ac:dyDescent="0.2">
      <c r="A112" s="8" t="s">
        <v>5</v>
      </c>
      <c r="B112" s="42" t="s">
        <v>65</v>
      </c>
      <c r="C112" s="4">
        <v>181</v>
      </c>
      <c r="D112" s="56">
        <f t="shared" si="4"/>
        <v>15.083333333333334</v>
      </c>
      <c r="E112" s="43">
        <v>6</v>
      </c>
      <c r="F112" s="43">
        <v>983.81</v>
      </c>
      <c r="G112" s="44">
        <f t="shared" si="5"/>
        <v>81.984166666666667</v>
      </c>
      <c r="N112" s="45"/>
      <c r="O112" s="46"/>
    </row>
    <row r="113" spans="1:15" x14ac:dyDescent="0.2">
      <c r="A113" s="8" t="s">
        <v>5</v>
      </c>
      <c r="B113" s="42" t="s">
        <v>66</v>
      </c>
      <c r="C113" s="4">
        <v>661</v>
      </c>
      <c r="D113" s="56">
        <f t="shared" si="4"/>
        <v>55.083333333333336</v>
      </c>
      <c r="E113" s="43">
        <v>17</v>
      </c>
      <c r="F113" s="43">
        <v>3584.61</v>
      </c>
      <c r="G113" s="44">
        <f t="shared" si="5"/>
        <v>298.71750000000003</v>
      </c>
      <c r="N113" s="45"/>
      <c r="O113" s="46"/>
    </row>
    <row r="114" spans="1:15" x14ac:dyDescent="0.2">
      <c r="A114" s="47" t="s">
        <v>5</v>
      </c>
      <c r="B114" s="42" t="s">
        <v>71</v>
      </c>
      <c r="C114" s="4">
        <v>140</v>
      </c>
      <c r="D114" s="56">
        <f t="shared" si="4"/>
        <v>11.666666666666666</v>
      </c>
      <c r="E114" s="43">
        <v>2</v>
      </c>
      <c r="F114" s="43">
        <v>791.81</v>
      </c>
      <c r="G114" s="44">
        <f t="shared" si="5"/>
        <v>65.984166666666667</v>
      </c>
      <c r="N114" s="45"/>
      <c r="O114" s="46"/>
    </row>
    <row r="115" spans="1:15" ht="13.5" thickBot="1" x14ac:dyDescent="0.25">
      <c r="A115" s="8" t="s">
        <v>5</v>
      </c>
      <c r="B115" s="48" t="s">
        <v>67</v>
      </c>
      <c r="C115" s="49">
        <v>84</v>
      </c>
      <c r="D115" s="61">
        <f t="shared" si="4"/>
        <v>7</v>
      </c>
      <c r="E115" s="50">
        <v>2</v>
      </c>
      <c r="F115" s="50">
        <v>606.62</v>
      </c>
      <c r="G115" s="51">
        <f t="shared" si="5"/>
        <v>50.551666666666669</v>
      </c>
      <c r="N115" s="45"/>
      <c r="O115" s="46"/>
    </row>
    <row r="116" spans="1:15" ht="39" thickBot="1" x14ac:dyDescent="0.25">
      <c r="A116" s="41" t="s">
        <v>59</v>
      </c>
      <c r="B116" s="7" t="s">
        <v>4</v>
      </c>
      <c r="C116" s="5" t="s">
        <v>3</v>
      </c>
      <c r="D116" s="6" t="s">
        <v>2</v>
      </c>
      <c r="E116" s="5" t="s">
        <v>1</v>
      </c>
      <c r="F116" s="5" t="s">
        <v>60</v>
      </c>
      <c r="G116" s="12" t="s">
        <v>61</v>
      </c>
    </row>
    <row r="117" spans="1:15" x14ac:dyDescent="0.2">
      <c r="A117" s="47" t="s">
        <v>0</v>
      </c>
      <c r="B117" s="67" t="s">
        <v>62</v>
      </c>
      <c r="C117" s="68"/>
      <c r="D117" s="68"/>
      <c r="E117" s="68"/>
      <c r="F117" s="68"/>
      <c r="G117" s="69"/>
    </row>
    <row r="118" spans="1:15" x14ac:dyDescent="0.2">
      <c r="A118" s="47" t="s">
        <v>0</v>
      </c>
      <c r="B118" s="52" t="s">
        <v>63</v>
      </c>
      <c r="C118" s="4">
        <v>0</v>
      </c>
      <c r="D118" s="3">
        <f>C118/12</f>
        <v>0</v>
      </c>
      <c r="E118" s="43">
        <v>0</v>
      </c>
      <c r="F118" s="43">
        <v>0</v>
      </c>
      <c r="G118" s="44">
        <f>F118/12</f>
        <v>0</v>
      </c>
    </row>
    <row r="119" spans="1:15" x14ac:dyDescent="0.2">
      <c r="A119" s="47" t="s">
        <v>0</v>
      </c>
      <c r="B119" s="52" t="s">
        <v>64</v>
      </c>
      <c r="C119" s="4">
        <f>247+52</f>
        <v>299</v>
      </c>
      <c r="D119" s="56">
        <f>C119/12</f>
        <v>24.916666666666668</v>
      </c>
      <c r="E119" s="43">
        <v>8</v>
      </c>
      <c r="F119" s="43">
        <f>242.98+204.43</f>
        <v>447.40999999999997</v>
      </c>
      <c r="G119" s="44">
        <f>F119/12</f>
        <v>37.284166666666664</v>
      </c>
    </row>
    <row r="120" spans="1:15" x14ac:dyDescent="0.2">
      <c r="A120" s="47" t="s">
        <v>0</v>
      </c>
      <c r="B120" s="52" t="s">
        <v>65</v>
      </c>
      <c r="C120" s="4">
        <v>0</v>
      </c>
      <c r="D120" s="56">
        <f>C120/12</f>
        <v>0</v>
      </c>
      <c r="E120" s="43">
        <v>0</v>
      </c>
      <c r="F120" s="43">
        <v>0</v>
      </c>
      <c r="G120" s="44">
        <f>F120/12</f>
        <v>0</v>
      </c>
    </row>
    <row r="121" spans="1:15" x14ac:dyDescent="0.2">
      <c r="A121" s="47" t="s">
        <v>0</v>
      </c>
      <c r="B121" s="52" t="s">
        <v>66</v>
      </c>
      <c r="C121" s="4">
        <v>122</v>
      </c>
      <c r="D121" s="56">
        <f>C121/12</f>
        <v>10.166666666666666</v>
      </c>
      <c r="E121" s="43">
        <v>6</v>
      </c>
      <c r="F121" s="43">
        <v>290.64999999999998</v>
      </c>
      <c r="G121" s="44">
        <f>F121/12</f>
        <v>24.220833333333331</v>
      </c>
    </row>
    <row r="122" spans="1:15" x14ac:dyDescent="0.2">
      <c r="A122" s="47" t="s">
        <v>0</v>
      </c>
      <c r="B122" s="52" t="s">
        <v>67</v>
      </c>
      <c r="C122" s="4">
        <v>96</v>
      </c>
      <c r="D122" s="56">
        <f>C122/12</f>
        <v>8</v>
      </c>
      <c r="E122" s="43">
        <v>3</v>
      </c>
      <c r="F122" s="43">
        <v>341.5</v>
      </c>
      <c r="G122" s="44">
        <f>F122/12</f>
        <v>28.458333333333332</v>
      </c>
    </row>
    <row r="123" spans="1:15" x14ac:dyDescent="0.2">
      <c r="A123" s="47" t="s">
        <v>0</v>
      </c>
      <c r="B123" s="64" t="s">
        <v>68</v>
      </c>
      <c r="C123" s="65"/>
      <c r="D123" s="65"/>
      <c r="E123" s="65"/>
      <c r="F123" s="65"/>
      <c r="G123" s="66"/>
    </row>
    <row r="124" spans="1:15" x14ac:dyDescent="0.2">
      <c r="A124" s="47" t="s">
        <v>0</v>
      </c>
      <c r="B124" s="52" t="s">
        <v>63</v>
      </c>
      <c r="C124" s="4">
        <v>3</v>
      </c>
      <c r="D124" s="56">
        <f t="shared" ref="D124:D129" si="6">C124/12</f>
        <v>0.25</v>
      </c>
      <c r="E124" s="43">
        <v>0</v>
      </c>
      <c r="F124" s="43">
        <v>4.8499999999999996</v>
      </c>
      <c r="G124" s="44">
        <f t="shared" ref="G124:G129" si="7">F124/12</f>
        <v>0.40416666666666662</v>
      </c>
    </row>
    <row r="125" spans="1:15" x14ac:dyDescent="0.2">
      <c r="A125" s="47" t="s">
        <v>0</v>
      </c>
      <c r="B125" s="52" t="s">
        <v>69</v>
      </c>
      <c r="C125" s="4">
        <v>13</v>
      </c>
      <c r="D125" s="56">
        <f t="shared" si="6"/>
        <v>1.0833333333333333</v>
      </c>
      <c r="E125" s="43">
        <v>0</v>
      </c>
      <c r="F125" s="43">
        <v>16.95</v>
      </c>
      <c r="G125" s="44">
        <f t="shared" si="7"/>
        <v>1.4124999999999999</v>
      </c>
    </row>
    <row r="126" spans="1:15" x14ac:dyDescent="0.2">
      <c r="A126" s="47" t="s">
        <v>0</v>
      </c>
      <c r="B126" s="52" t="s">
        <v>64</v>
      </c>
      <c r="C126" s="4">
        <v>131</v>
      </c>
      <c r="D126" s="56">
        <f t="shared" si="6"/>
        <v>10.916666666666666</v>
      </c>
      <c r="E126" s="43">
        <v>4</v>
      </c>
      <c r="F126" s="43">
        <v>199.5</v>
      </c>
      <c r="G126" s="44">
        <f t="shared" si="7"/>
        <v>16.625</v>
      </c>
    </row>
    <row r="127" spans="1:15" x14ac:dyDescent="0.2">
      <c r="A127" s="47" t="s">
        <v>0</v>
      </c>
      <c r="B127" s="52" t="s">
        <v>65</v>
      </c>
      <c r="C127" s="4">
        <v>4</v>
      </c>
      <c r="D127" s="56">
        <f t="shared" si="6"/>
        <v>0.33333333333333331</v>
      </c>
      <c r="E127" s="43">
        <v>0</v>
      </c>
      <c r="F127" s="43">
        <v>7.73</v>
      </c>
      <c r="G127" s="44">
        <f t="shared" si="7"/>
        <v>0.64416666666666667</v>
      </c>
    </row>
    <row r="128" spans="1:15" x14ac:dyDescent="0.2">
      <c r="A128" s="47" t="s">
        <v>0</v>
      </c>
      <c r="B128" s="52" t="s">
        <v>66</v>
      </c>
      <c r="C128" s="4">
        <v>101</v>
      </c>
      <c r="D128" s="56">
        <f t="shared" si="6"/>
        <v>8.4166666666666661</v>
      </c>
      <c r="E128" s="43">
        <v>5</v>
      </c>
      <c r="F128" s="43">
        <v>354.67</v>
      </c>
      <c r="G128" s="44">
        <f t="shared" si="7"/>
        <v>29.555833333333336</v>
      </c>
    </row>
    <row r="129" spans="1:7" x14ac:dyDescent="0.2">
      <c r="A129" s="47" t="s">
        <v>0</v>
      </c>
      <c r="B129" s="52" t="s">
        <v>67</v>
      </c>
      <c r="C129" s="4">
        <v>60</v>
      </c>
      <c r="D129" s="56">
        <f t="shared" si="6"/>
        <v>5</v>
      </c>
      <c r="E129" s="43">
        <v>2</v>
      </c>
      <c r="F129" s="43">
        <v>266.02</v>
      </c>
      <c r="G129" s="44">
        <f t="shared" si="7"/>
        <v>22.168333333333333</v>
      </c>
    </row>
    <row r="130" spans="1:7" x14ac:dyDescent="0.2">
      <c r="A130" s="47" t="s">
        <v>0</v>
      </c>
      <c r="B130" s="64" t="s">
        <v>70</v>
      </c>
      <c r="C130" s="65"/>
      <c r="D130" s="65"/>
      <c r="E130" s="65"/>
      <c r="F130" s="65"/>
      <c r="G130" s="66"/>
    </row>
    <row r="131" spans="1:7" x14ac:dyDescent="0.2">
      <c r="A131" s="47" t="s">
        <v>0</v>
      </c>
      <c r="B131" s="52" t="s">
        <v>63</v>
      </c>
      <c r="C131" s="4">
        <v>15</v>
      </c>
      <c r="D131" s="56">
        <f t="shared" ref="D131:D137" si="8">C131/12</f>
        <v>1.25</v>
      </c>
      <c r="E131" s="43">
        <v>1</v>
      </c>
      <c r="F131" s="43">
        <v>94.22</v>
      </c>
      <c r="G131" s="44">
        <f t="shared" ref="G131:G137" si="9">F131/12</f>
        <v>7.8516666666666666</v>
      </c>
    </row>
    <row r="132" spans="1:7" x14ac:dyDescent="0.2">
      <c r="A132" s="47" t="s">
        <v>0</v>
      </c>
      <c r="B132" s="52" t="s">
        <v>69</v>
      </c>
      <c r="C132" s="4">
        <v>119</v>
      </c>
      <c r="D132" s="56">
        <f t="shared" si="8"/>
        <v>9.9166666666666661</v>
      </c>
      <c r="E132" s="43">
        <v>7</v>
      </c>
      <c r="F132" s="43">
        <v>473.8</v>
      </c>
      <c r="G132" s="44">
        <f t="shared" si="9"/>
        <v>39.483333333333334</v>
      </c>
    </row>
    <row r="133" spans="1:7" x14ac:dyDescent="0.2">
      <c r="A133" s="47" t="s">
        <v>0</v>
      </c>
      <c r="B133" s="52" t="s">
        <v>64</v>
      </c>
      <c r="C133" s="4">
        <v>38</v>
      </c>
      <c r="D133" s="56">
        <f t="shared" si="8"/>
        <v>3.1666666666666665</v>
      </c>
      <c r="E133" s="43">
        <v>3</v>
      </c>
      <c r="F133" s="43">
        <v>182.85</v>
      </c>
      <c r="G133" s="44">
        <f t="shared" si="9"/>
        <v>15.237499999999999</v>
      </c>
    </row>
    <row r="134" spans="1:7" x14ac:dyDescent="0.2">
      <c r="A134" s="47" t="s">
        <v>0</v>
      </c>
      <c r="B134" s="52" t="s">
        <v>65</v>
      </c>
      <c r="C134" s="4">
        <v>182</v>
      </c>
      <c r="D134" s="56">
        <f t="shared" si="8"/>
        <v>15.166666666666666</v>
      </c>
      <c r="E134" s="43">
        <v>4</v>
      </c>
      <c r="F134" s="43">
        <v>1192.49</v>
      </c>
      <c r="G134" s="44">
        <f t="shared" si="9"/>
        <v>99.374166666666667</v>
      </c>
    </row>
    <row r="135" spans="1:7" x14ac:dyDescent="0.2">
      <c r="A135" s="47" t="s">
        <v>0</v>
      </c>
      <c r="B135" s="52" t="s">
        <v>66</v>
      </c>
      <c r="C135" s="4">
        <v>277</v>
      </c>
      <c r="D135" s="56">
        <f t="shared" si="8"/>
        <v>23.083333333333332</v>
      </c>
      <c r="E135" s="43">
        <v>16</v>
      </c>
      <c r="F135" s="43">
        <v>1358.61</v>
      </c>
      <c r="G135" s="44">
        <f t="shared" si="9"/>
        <v>113.21749999999999</v>
      </c>
    </row>
    <row r="136" spans="1:7" x14ac:dyDescent="0.2">
      <c r="A136" s="47" t="s">
        <v>0</v>
      </c>
      <c r="B136" s="53" t="s">
        <v>71</v>
      </c>
      <c r="C136" s="4">
        <v>121</v>
      </c>
      <c r="D136" s="56">
        <f t="shared" si="8"/>
        <v>10.083333333333334</v>
      </c>
      <c r="E136" s="43">
        <v>3</v>
      </c>
      <c r="F136" s="43">
        <v>575.41</v>
      </c>
      <c r="G136" s="44">
        <f t="shared" si="9"/>
        <v>47.950833333333328</v>
      </c>
    </row>
    <row r="137" spans="1:7" ht="13.5" thickBot="1" x14ac:dyDescent="0.25">
      <c r="A137" s="38" t="s">
        <v>0</v>
      </c>
      <c r="B137" s="54" t="s">
        <v>67</v>
      </c>
      <c r="C137" s="2">
        <v>104</v>
      </c>
      <c r="D137" s="57">
        <f t="shared" si="8"/>
        <v>8.6666666666666661</v>
      </c>
      <c r="E137" s="55">
        <v>10</v>
      </c>
      <c r="F137" s="55">
        <v>629.32000000000005</v>
      </c>
      <c r="G137" s="40">
        <f t="shared" si="9"/>
        <v>52.443333333333335</v>
      </c>
    </row>
  </sheetData>
  <mergeCells count="8">
    <mergeCell ref="A1:E1"/>
    <mergeCell ref="B130:G130"/>
    <mergeCell ref="A2:E2"/>
    <mergeCell ref="B96:G96"/>
    <mergeCell ref="B102:G102"/>
    <mergeCell ref="B109:G109"/>
    <mergeCell ref="B117:G117"/>
    <mergeCell ref="B123:G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2018</vt:lpstr>
      <vt:lpstr>'2017'!Print_Area</vt:lpstr>
      <vt:lpstr>'2017'!Print_Titles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Cory</dc:creator>
  <cp:lastModifiedBy>Renee Cameron</cp:lastModifiedBy>
  <dcterms:created xsi:type="dcterms:W3CDTF">2019-01-09T19:11:27Z</dcterms:created>
  <dcterms:modified xsi:type="dcterms:W3CDTF">2019-02-27T00:10:58Z</dcterms:modified>
</cp:coreProperties>
</file>